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_to_Use" sheetId="1" state="visible" r:id="rId3"/>
    <sheet name="Summary" sheetId="2" state="visible" r:id="rId4"/>
    <sheet name="1_Outcomes" sheetId="3" state="visible" r:id="rId5"/>
    <sheet name="2_Golden_Dataset" sheetId="4" state="visible" r:id="rId6"/>
    <sheet name="3_TCO" sheetId="5" state="visible" r:id="rId7"/>
    <sheet name="4_Vendor_Readines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<sst xmlns="http://schemas.openxmlformats.org/spreadsheetml/2006/main" count="397" uniqueCount="223">
  <si>
    <t xml:space="preserve">AI Vendor De-Risking Toolkit</t>
  </si>
  <si>
    <t xml:space="preserve">decodewithnik.com  |  Toolkit.  Companion workbook to 'How Business Leaders Can De-Risk AI Vendor Promises' | decodewithnik.com</t>
  </si>
  <si>
    <t xml:space="preserve">What this is</t>
  </si>
  <si>
    <t xml:space="preserve">Four tools that turn the 'proof before payment' approach into something you can run on a live vendor evaluation. Each tab is pre-filled with an illustrative example; overwrite the mint-green cells with your own numbers.</t>
  </si>
  <si>
    <t xml:space="preserve">Sample scenario</t>
  </si>
  <si>
    <t xml:space="preserve">An industrial pump manufacturer is comparing two AI vendors (Vendor A and Vendor B) that promise to automate supplier quote processing. Today the team handles ~120 quotes a week with a ~6% error rate. All figures are illustrative, not benchmarks.</t>
  </si>
  <si>
    <t xml:space="preserve">Colour legend</t>
  </si>
  <si>
    <t xml:space="preserve">Mint fill, green text</t>
  </si>
  <si>
    <t xml:space="preserve">Inputs. Edit these.</t>
  </si>
  <si>
    <t xml:space="preserve">Dark text</t>
  </si>
  <si>
    <t xml:space="preserve">Formulas. Leave these alone; they recalculate automatically.</t>
  </si>
  <si>
    <t xml:space="preserve">Deep green rows</t>
  </si>
  <si>
    <t xml:space="preserve">Totals and decisions.</t>
  </si>
  <si>
    <t xml:space="preserve">Green text, no fill</t>
  </si>
  <si>
    <t xml:space="preserve">Links pulled from another tab.</t>
  </si>
  <si>
    <t xml:space="preserve">Tab: 1_Outcomes</t>
  </si>
  <si>
    <t xml:space="preserve">Step 1. Convert each vendor claim into a baseline, metric and threshold, then log measured pilot results. Status updates to Met / Not met / Pending.</t>
  </si>
  <si>
    <t xml:space="preserve">Tab: 2_Golden_Dataset</t>
  </si>
  <si>
    <t xml:space="preserve">Step 2. Log 50 to 100 real test cases (including the hard ones), mark whether each vendor got them right, flagged uncertainty, and how many minutes of human review the output needed. Room for 100 cases.</t>
  </si>
  <si>
    <t xml:space="preserve">Tab: 3_TCO</t>
  </si>
  <si>
    <t xml:space="preserve">Step 3. Three-year total cost of ownership per vendor at your projected volumes, including usage charges and human review cost (pulled from the golden dataset), against the manual cost avoided.</t>
  </si>
  <si>
    <t xml:space="preserve">Tab: 4_Vendor_Readiness</t>
  </si>
  <si>
    <t xml:space="preserve">Steps 4 and 5. Weighted scorecard on evidence, commercial terms, contract durability and workflow fit. Returns Go / Stage (gated pilot) / Walk away.</t>
  </si>
  <si>
    <t xml:space="preserve">Tab: Summary</t>
  </si>
  <si>
    <t xml:space="preserve">One-page side-by-side view of both vendors for a steering committee or decision memo.</t>
  </si>
  <si>
    <t xml:space="preserve">Suggested order</t>
  </si>
  <si>
    <t xml:space="preserve">Outcomes first (agree success before testing), then Golden Dataset, then TCO, then Readiness. Rerun the golden dataset every quarter and after any vendor model update.</t>
  </si>
  <si>
    <t xml:space="preserve">Decision Summary</t>
  </si>
  <si>
    <t xml:space="preserve">decodewithnik.com  |  Toolkit.  Pulls automatically from the four tool tabs. Use this view for the steering committee or decision memo.</t>
  </si>
  <si>
    <t xml:space="preserve">Measure</t>
  </si>
  <si>
    <t xml:space="preserve">Vendor A</t>
  </si>
  <si>
    <t xml:space="preserve">Vendor B</t>
  </si>
  <si>
    <t xml:space="preserve">Source</t>
  </si>
  <si>
    <t xml:space="preserve">Outcome thresholds met</t>
  </si>
  <si>
    <t xml:space="preserve">1_Outcomes</t>
  </si>
  <si>
    <t xml:space="preserve">Golden dataset: overall accuracy</t>
  </si>
  <si>
    <t xml:space="preserve">2_Golden_Dataset</t>
  </si>
  <si>
    <t xml:space="preserve">Golden dataset: hard-case accuracy</t>
  </si>
  <si>
    <t xml:space="preserve">Golden dataset: high-value accuracy</t>
  </si>
  <si>
    <t xml:space="preserve">Confident errors (wrong, not flagged)</t>
  </si>
  <si>
    <t xml:space="preserve">Avg review minutes per quote</t>
  </si>
  <si>
    <t xml:space="preserve">3-yr total cost</t>
  </si>
  <si>
    <t xml:space="preserve">3_TCO</t>
  </si>
  <si>
    <t xml:space="preserve">3-yr net benefit</t>
  </si>
  <si>
    <t xml:space="preserve">ROI</t>
  </si>
  <si>
    <t xml:space="preserve">License as % of total cost</t>
  </si>
  <si>
    <t xml:space="preserve">Payback</t>
  </si>
  <si>
    <t xml:space="preserve">Readiness score (out of 5)</t>
  </si>
  <si>
    <t xml:space="preserve">4_Vendor_Readiness</t>
  </si>
  <si>
    <t xml:space="preserve">Recommended decision</t>
  </si>
  <si>
    <t xml:space="preserve">Step 1: Outcome Agreement</t>
  </si>
  <si>
    <t xml:space="preserve">decodewithnik.com  |  Toolkit.  Agree these definitions with each vendor BEFORE the pilot. If a vendor won't commit to a threshold, note it on the Readiness tab.</t>
  </si>
  <si>
    <t xml:space="preserve">#</t>
  </si>
  <si>
    <t xml:space="preserve">Vendor claim (as pitched)</t>
  </si>
  <si>
    <t xml:space="preserve">Metric</t>
  </si>
  <si>
    <t xml:space="preserve">Unit</t>
  </si>
  <si>
    <t xml:space="preserve">Baseline (today)</t>
  </si>
  <si>
    <t xml:space="preserve">Target threshold</t>
  </si>
  <si>
    <t xml:space="preserve">Better if</t>
  </si>
  <si>
    <t xml:space="preserve">Measurement period</t>
  </si>
  <si>
    <t xml:space="preserve">Owner</t>
  </si>
  <si>
    <t xml:space="preserve">Vendor A result</t>
  </si>
  <si>
    <t xml:space="preserve">Vendor A status</t>
  </si>
  <si>
    <t xml:space="preserve">Vendor B result</t>
  </si>
  <si>
    <t xml:space="preserve">Vendor B status</t>
  </si>
  <si>
    <t xml:space="preserve">Up to 70% higher throughput</t>
  </si>
  <si>
    <t xml:space="preserve">Quotes processed per week</t>
  </si>
  <si>
    <t xml:space="preserve">quotes/week</t>
  </si>
  <si>
    <t xml:space="preserve">Higher</t>
  </si>
  <si>
    <t xml:space="preserve">4 consecutive weeks</t>
  </si>
  <si>
    <t xml:space="preserve">Procurement lead</t>
  </si>
  <si>
    <t xml:space="preserve">Enterprise-grade accuracy</t>
  </si>
  <si>
    <t xml:space="preserve">Extraction error rate</t>
  </si>
  <si>
    <t xml:space="preserve">% of quotes</t>
  </si>
  <si>
    <t xml:space="preserve">Lower</t>
  </si>
  <si>
    <t xml:space="preserve">Cuts handling time in half</t>
  </si>
  <si>
    <t xml:space="preserve">Avg handling time per quote</t>
  </si>
  <si>
    <t xml:space="preserve">minutes</t>
  </si>
  <si>
    <t xml:space="preserve">Minimal human intervention</t>
  </si>
  <si>
    <t xml:space="preserve">Quotes needing full manual rework</t>
  </si>
  <si>
    <t xml:space="preserve">Tip: document the baseline over a normal period (not a seasonal low), so pilot gains aren't confused with volume swings.</t>
  </si>
  <si>
    <t xml:space="preserve">Step 2: Golden Dataset Scorecard</t>
  </si>
  <si>
    <t xml:space="preserve">decodewithnik.com  |  Toolkit.  Label the correct answer before testing. Run blind where possible; vendors must not tune on this set. Y/N entries only.</t>
  </si>
  <si>
    <t xml:space="preserve">Aim for 50 to 100 cases, with at least 30% hard cases. Rows go to 106.</t>
  </si>
  <si>
    <t xml:space="preserve">Case ID</t>
  </si>
  <si>
    <t xml:space="preserve">Case description</t>
  </si>
  <si>
    <t xml:space="preserve">Difficulty</t>
  </si>
  <si>
    <t xml:space="preserve">Business value</t>
  </si>
  <si>
    <t xml:space="preserve">A correct?</t>
  </si>
  <si>
    <t xml:space="preserve">A flagged uncertainty?</t>
  </si>
  <si>
    <t xml:space="preserve">A review minutes</t>
  </si>
  <si>
    <t xml:space="preserve">B correct?</t>
  </si>
  <si>
    <t xml:space="preserve">B flagged uncertainty?</t>
  </si>
  <si>
    <t xml:space="preserve">B review minutes</t>
  </si>
  <si>
    <t xml:space="preserve">GD-001</t>
  </si>
  <si>
    <t xml:space="preserve">Clean digital PDF quote, standard pump spares</t>
  </si>
  <si>
    <t xml:space="preserve">Easy</t>
  </si>
  <si>
    <t xml:space="preserve">Medium</t>
  </si>
  <si>
    <t xml:space="preserve">Y</t>
  </si>
  <si>
    <t xml:space="preserve">N</t>
  </si>
  <si>
    <t xml:space="preserve">Cases tested</t>
  </si>
  <si>
    <t xml:space="preserve">GD-002</t>
  </si>
  <si>
    <t xml:space="preserve">Clean digital quote, single line item</t>
  </si>
  <si>
    <t xml:space="preserve">Low</t>
  </si>
  <si>
    <t xml:space="preserve">Overall accuracy</t>
  </si>
  <si>
    <t xml:space="preserve">GD-003</t>
  </si>
  <si>
    <t xml:space="preserve">Excel quote from regular supplier</t>
  </si>
  <si>
    <t xml:space="preserve">Hard-case accuracy</t>
  </si>
  <si>
    <t xml:space="preserve">GD-004</t>
  </si>
  <si>
    <t xml:space="preserve">Quote with standard payment terms</t>
  </si>
  <si>
    <t xml:space="preserve">High-value accuracy</t>
  </si>
  <si>
    <t xml:space="preserve">GD-005</t>
  </si>
  <si>
    <t xml:space="preserve">Multi-line quote, 25 items, digital</t>
  </si>
  <si>
    <t xml:space="preserve">High</t>
  </si>
  <si>
    <t xml:space="preserve">GD-006</t>
  </si>
  <si>
    <t xml:space="preserve">Repeat order quote, same part codes</t>
  </si>
  <si>
    <t xml:space="preserve">Share of errors flagged as uncertain</t>
  </si>
  <si>
    <t xml:space="preserve">GD-007</t>
  </si>
  <si>
    <t xml:space="preserve">Quote with freight listed separately</t>
  </si>
  <si>
    <t xml:space="preserve">Avg review minutes per case</t>
  </si>
  <si>
    <t xml:space="preserve">GD-008</t>
  </si>
  <si>
    <t xml:space="preserve">Digital quote, INR only</t>
  </si>
  <si>
    <t xml:space="preserve">GD-009</t>
  </si>
  <si>
    <t xml:space="preserve">Quote with volume discount tiers</t>
  </si>
  <si>
    <t xml:space="preserve">Read the error profile, not just the average: a tool that is confidently wrong on high-value cases can cost more than a less accurate tool that flags its doubts.</t>
  </si>
  <si>
    <t xml:space="preserve">GD-010</t>
  </si>
  <si>
    <t xml:space="preserve">Standard motor + pump assembly quote</t>
  </si>
  <si>
    <t xml:space="preserve">GD-011</t>
  </si>
  <si>
    <t xml:space="preserve">Quote from new supplier, clean format</t>
  </si>
  <si>
    <t xml:space="preserve">GD-012</t>
  </si>
  <si>
    <t xml:space="preserve">Quote with GST breakdown</t>
  </si>
  <si>
    <t xml:space="preserve">GD-013</t>
  </si>
  <si>
    <t xml:space="preserve">Scanned quote with handwritten notes</t>
  </si>
  <si>
    <t xml:space="preserve">Hard</t>
  </si>
  <si>
    <t xml:space="preserve">GD-014</t>
  </si>
  <si>
    <t xml:space="preserve">Multi-currency quote (EUR and INR)</t>
  </si>
  <si>
    <t xml:space="preserve">GD-015</t>
  </si>
  <si>
    <t xml:space="preserve">Superseded part numbers mapped to new codes</t>
  </si>
  <si>
    <t xml:space="preserve">GD-016</t>
  </si>
  <si>
    <t xml:space="preserve">Quote referencing an attached drawing</t>
  </si>
  <si>
    <t xml:space="preserve">GD-017</t>
  </si>
  <si>
    <t xml:space="preserve">Low-quality fax scan, rotated pages</t>
  </si>
  <si>
    <t xml:space="preserve">GD-018</t>
  </si>
  <si>
    <t xml:space="preserve">Quote with conditional delivery penalties</t>
  </si>
  <si>
    <t xml:space="preserve">GD-019</t>
  </si>
  <si>
    <t xml:space="preserve">Two quotes merged in one PDF</t>
  </si>
  <si>
    <t xml:space="preserve">GD-020</t>
  </si>
  <si>
    <t xml:space="preserve">Quote with inconsistent units (mm vs inch)</t>
  </si>
  <si>
    <t xml:space="preserve">Step 3: Three-Year Total Cost of Ownership</t>
  </si>
  <si>
    <t xml:space="preserve">decodewithnik.com  |  Toolkit.  USD, illustrative. Price at projected scale, not pilot scale. Review minutes link to the Golden Dataset tab.</t>
  </si>
  <si>
    <t xml:space="preserve">Shared assumptions</t>
  </si>
  <si>
    <t xml:space="preserve">Year 1</t>
  </si>
  <si>
    <t xml:space="preserve">Year 2</t>
  </si>
  <si>
    <t xml:space="preserve">Year 3</t>
  </si>
  <si>
    <t xml:space="preserve">3-yr total</t>
  </si>
  <si>
    <t xml:space="preserve">Notes</t>
  </si>
  <si>
    <t xml:space="preserve">Annual volume (quotes)</t>
  </si>
  <si>
    <t xml:space="preserve">Y1: one plant; Y2-Y3: rollout to more plants</t>
  </si>
  <si>
    <t xml:space="preserve">Loaded hourly staff cost ($)</t>
  </si>
  <si>
    <t xml:space="preserve">Salary plus overheads, per hour</t>
  </si>
  <si>
    <t xml:space="preserve">Current manual minutes per quote</t>
  </si>
  <si>
    <t xml:space="preserve">From Outcomes tab baseline</t>
  </si>
  <si>
    <t xml:space="preserve">Manual cost avoided (benefit)</t>
  </si>
  <si>
    <t xml:space="preserve">License / subscription</t>
  </si>
  <si>
    <t xml:space="preserve">Usage price per quote ($)</t>
  </si>
  <si>
    <t xml:space="preserve">Ask for pricing at Year 3 volume</t>
  </si>
  <si>
    <t xml:space="preserve">Usage charges</t>
  </si>
  <si>
    <t xml:space="preserve">Integration (ERP, workflow)</t>
  </si>
  <si>
    <t xml:space="preserve">Data cleanup and maintenance</t>
  </si>
  <si>
    <t xml:space="preserve">Review minutes per quote</t>
  </si>
  <si>
    <t xml:space="preserve">Linked from Golden Dataset; override if you expect it to fall</t>
  </si>
  <si>
    <t xml:space="preserve">Human review cost</t>
  </si>
  <si>
    <t xml:space="preserve">Often the largest hidden cost</t>
  </si>
  <si>
    <t xml:space="preserve">Training and change management</t>
  </si>
  <si>
    <t xml:space="preserve">Exit / switching reserve</t>
  </si>
  <si>
    <t xml:space="preserve">Provision in case the vendor underdelivers</t>
  </si>
  <si>
    <t xml:space="preserve">Total cost</t>
  </si>
  <si>
    <t xml:space="preserve">Net benefit</t>
  </si>
  <si>
    <t xml:space="preserve">Cumulative net benefit</t>
  </si>
  <si>
    <t xml:space="preserve">3-year comparison</t>
  </si>
  <si>
    <t xml:space="preserve">3-yr manual cost avoided</t>
  </si>
  <si>
    <t xml:space="preserve">ROI (net benefit / cost)</t>
  </si>
  <si>
    <t xml:space="preserve">A low 'License as % of total cost' means most of the spend sits outside the vendor's quoted price.</t>
  </si>
  <si>
    <t xml:space="preserve">Steps 4-5: Vendor Readiness Scorecard</t>
  </si>
  <si>
    <t xml:space="preserve">decodewithnik.com  |  Toolkit.  Score 1 (poor) to 5 (strong). Weights must total 100%. Base scores on evidence, not on the pitch.</t>
  </si>
  <si>
    <t xml:space="preserve">Area</t>
  </si>
  <si>
    <t xml:space="preserve">Criterion</t>
  </si>
  <si>
    <t xml:space="preserve">What 5/5 looks like</t>
  </si>
  <si>
    <t xml:space="preserve">Weight</t>
  </si>
  <si>
    <t xml:space="preserve">Vendor A score</t>
  </si>
  <si>
    <t xml:space="preserve">Vendor B score</t>
  </si>
  <si>
    <t xml:space="preserve">Evidence / notes</t>
  </si>
  <si>
    <t xml:space="preserve">Evidence</t>
  </si>
  <si>
    <t xml:space="preserve">Accuracy proven on our data</t>
  </si>
  <si>
    <t xml:space="preserve">Passed our golden dataset blind, including hard cases</t>
  </si>
  <si>
    <t xml:space="preserve">A: 85% overall; B: 75% with more confident errors</t>
  </si>
  <si>
    <t xml:space="preserve">Transparency on weak cases</t>
  </si>
  <si>
    <t xml:space="preserve">Names failure modes upfront; output flags uncertainty</t>
  </si>
  <si>
    <t xml:space="preserve">Commercial</t>
  </si>
  <si>
    <t xml:space="preserve">Full 3-yr cost clarity at scale</t>
  </si>
  <si>
    <t xml:space="preserve">Gave Year 3 pricing incl. usage charges without pushback</t>
  </si>
  <si>
    <t xml:space="preserve">Fees tied to outcomes</t>
  </si>
  <si>
    <t xml:space="preserve">Accepts holdbacks, credits or per-correct-output pricing</t>
  </si>
  <si>
    <t xml:space="preserve">B refused any outcome-linked terms</t>
  </si>
  <si>
    <t xml:space="preserve">Contract</t>
  </si>
  <si>
    <t xml:space="preserve">Model change notice + re-test right</t>
  </si>
  <si>
    <t xml:space="preserve">Advance notice of model swaps; we can re-test before go-live</t>
  </si>
  <si>
    <t xml:space="preserve">Data ownership and portability</t>
  </si>
  <si>
    <t xml:space="preserve">We own data, prompts, labels and fine-tunes; usable export</t>
  </si>
  <si>
    <t xml:space="preserve">Audit rights on data use</t>
  </si>
  <si>
    <t xml:space="preserve">Our data never trains models serving competitors; auditable</t>
  </si>
  <si>
    <t xml:space="preserve">Exit path and transition support</t>
  </si>
  <si>
    <t xml:space="preserve">Defined exit period, export format and handover support</t>
  </si>
  <si>
    <t xml:space="preserve">Workflow</t>
  </si>
  <si>
    <t xml:space="preserve">Fit with ERP and daily workflow</t>
  </si>
  <si>
    <t xml:space="preserve">Output lands in our systems without re-entry or extra approvals</t>
  </si>
  <si>
    <t xml:space="preserve">Total weight (must be 100%)</t>
  </si>
  <si>
    <t xml:space="preserve">Weighted score (out of 5)</t>
  </si>
  <si>
    <t xml:space="preserve">Decision</t>
  </si>
  <si>
    <t xml:space="preserve">Decision thresholds</t>
  </si>
  <si>
    <t xml:space="preserve">Go if weighted score at or above</t>
  </si>
  <si>
    <t xml:space="preserve">Stage (gated pilot) if at or above</t>
  </si>
  <si>
    <t xml:space="preserve">Below that: walk away, or re-test after the vendor fixes gaps</t>
  </si>
</sst>
</file>

<file path=xl/styles.xml><?xml version="1.0" encoding="utf-8"?>
<styleSheet xmlns="http://schemas.openxmlformats.org/spreadsheetml/2006/main">
  <numFmts count="10">
    <numFmt numFmtId="164" formatCode="General"/>
    <numFmt numFmtId="165" formatCode="0.0%"/>
    <numFmt numFmtId="166" formatCode="#,##0"/>
    <numFmt numFmtId="167" formatCode="0.0"/>
    <numFmt numFmtId="168" formatCode="\$#,##0;&quot;($&quot;#,##0\);\-"/>
    <numFmt numFmtId="169" formatCode="0.00"/>
    <numFmt numFmtId="170" formatCode="#,##0.0"/>
    <numFmt numFmtId="171" formatCode="\$#,##0.00"/>
    <numFmt numFmtId="172" formatCode="0%"/>
    <numFmt numFmtId="173" formatCode="0"/>
  </numFmts>
  <fonts count="15">
    <font>
      <sz val="11"/>
      <color theme="1"/>
      <name val="Calibri"/>
      <family val="2"/>
      <charset val="1"/>
    </font>
    <font>
      <sz val="10"/>
      <name val="Arial"/>
      <family val="0"/>
    </font>
    <font>
      <sz val="10"/>
      <name val="Arial"/>
      <family val="0"/>
    </font>
    <font>
      <sz val="10"/>
      <name val="Arial"/>
      <family val="0"/>
    </font>
    <font>
      <sz val="18"/>
      <color rgb="FF1A1A18"/>
      <name val="Georgia"/>
      <family val="0"/>
      <charset val="1"/>
    </font>
    <font>
      <sz val="9"/>
      <color rgb="FF686762"/>
      <name val="Calibri"/>
      <family val="0"/>
      <charset val="1"/>
    </font>
    <font>
      <b val="true"/>
      <sz val="10"/>
      <color rgb="FF1A1A18"/>
      <name val="Calibri"/>
      <family val="0"/>
      <charset val="1"/>
    </font>
    <font>
      <sz val="10"/>
      <color rgb="FF3A3A36"/>
      <name val="Calibri"/>
      <family val="0"/>
      <charset val="1"/>
    </font>
    <font>
      <b val="true"/>
      <sz val="11"/>
      <color rgb="FF0F6E56"/>
      <name val="Calibri"/>
      <family val="0"/>
      <charset val="1"/>
    </font>
    <font>
      <b val="true"/>
      <sz val="11"/>
      <color rgb="FFF4F1EA"/>
      <name val="Calibri"/>
      <family val="0"/>
      <charset val="1"/>
    </font>
    <font>
      <sz val="10"/>
      <color rgb="FF0F6E56"/>
      <name val="Calibri"/>
      <family val="0"/>
      <charset val="1"/>
    </font>
    <font>
      <sz val="9"/>
      <color rgb="FF3A3A36"/>
      <name val="Calibri"/>
      <family val="0"/>
      <charset val="1"/>
    </font>
    <font>
      <b val="true"/>
      <sz val="10"/>
      <color rgb="FFF4F1EA"/>
      <name val="Calibri"/>
      <family val="0"/>
      <charset val="1"/>
    </font>
    <font>
      <b val="true"/>
      <sz val="9"/>
      <color rgb="FFF4F1EA"/>
      <name val="Calibri"/>
      <family val="0"/>
      <charset val="1"/>
    </font>
    <font>
      <sz val="10"/>
      <color rgb="FF1A1A18"/>
      <name val="Calibri"/>
      <family val="0"/>
      <charset val="1"/>
    </font>
  </fonts>
  <fills count="6">
    <fill>
      <patternFill patternType="none"/>
    </fill>
    <fill>
      <patternFill patternType="gray125"/>
    </fill>
    <fill>
      <patternFill patternType="solid">
        <fgColor rgb="FFFCFBF7"/>
        <bgColor rgb="FFF4F1EA"/>
      </patternFill>
    </fill>
    <fill>
      <patternFill patternType="solid">
        <fgColor rgb="FFE1F5EE"/>
        <bgColor rgb="FFEFF1EC"/>
      </patternFill>
    </fill>
    <fill>
      <patternFill patternType="solid">
        <fgColor rgb="FF0D2A23"/>
        <bgColor rgb="FF1A1A18"/>
      </patternFill>
    </fill>
    <fill>
      <patternFill patternType="solid">
        <fgColor rgb="FFEFF1EC"/>
        <bgColor rgb="FFF4F1EA"/>
      </patternFill>
    </fill>
  </fills>
  <borders count="3">
    <border diagonalUp="false" diagonalDown="false">
      <left/>
      <right/>
      <top/>
      <bottom/>
      <diagonal/>
    </border>
    <border diagonalUp="false" diagonalDown="false">
      <left/>
      <right/>
      <top/>
      <bottom style="medium">
        <color rgb="FF8C897E"/>
      </bottom>
      <diagonal/>
    </border>
    <border diagonalUp="false" diagonalDown="false">
      <left/>
      <right/>
      <top/>
      <bottom style="thin">
        <color rgb="FFD3D1C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general" vertical="top" textRotation="0" wrapText="true" indent="0" shrinkToFit="false"/>
      <protection locked="true" hidden="false"/>
    </xf>
    <xf numFmtId="164" fontId="9" fillId="4" borderId="0" xfId="0" applyFont="true" applyBorder="tru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6" fillId="5" borderId="1" xfId="0" applyFont="true" applyBorder="true" applyAlignment="true" applyProtection="false">
      <alignment horizontal="center" vertical="center" textRotation="0" wrapText="true" indent="0" shrinkToFit="false"/>
      <protection locked="true" hidden="false"/>
    </xf>
    <xf numFmtId="164" fontId="6" fillId="2" borderId="2" xfId="0" applyFont="true" applyBorder="true" applyAlignment="true" applyProtection="false">
      <alignment horizontal="general" vertical="top" textRotation="0" wrapText="true" indent="0" shrinkToFit="false"/>
      <protection locked="true" hidden="false"/>
    </xf>
    <xf numFmtId="164" fontId="10" fillId="2" borderId="2" xfId="0" applyFont="true" applyBorder="true" applyAlignment="true" applyProtection="false">
      <alignment horizontal="right" vertical="bottom" textRotation="0" wrapText="false" indent="0" shrinkToFit="false"/>
      <protection locked="true" hidden="false"/>
    </xf>
    <xf numFmtId="164" fontId="11" fillId="2" borderId="2" xfId="0" applyFont="true" applyBorder="true" applyAlignment="true" applyProtection="false">
      <alignment horizontal="general" vertical="top" textRotation="0" wrapText="true" indent="0" shrinkToFit="false"/>
      <protection locked="true" hidden="false"/>
    </xf>
    <xf numFmtId="165" fontId="10" fillId="2" borderId="2" xfId="0" applyFont="true" applyBorder="true" applyAlignment="true" applyProtection="false">
      <alignment horizontal="right" vertical="bottom" textRotation="0" wrapText="false" indent="0" shrinkToFit="false"/>
      <protection locked="true" hidden="false"/>
    </xf>
    <xf numFmtId="166" fontId="10" fillId="2" borderId="2" xfId="0" applyFont="true" applyBorder="true" applyAlignment="true" applyProtection="false">
      <alignment horizontal="right" vertical="bottom" textRotation="0" wrapText="false" indent="0" shrinkToFit="false"/>
      <protection locked="true" hidden="false"/>
    </xf>
    <xf numFmtId="167" fontId="10" fillId="2" borderId="2" xfId="0" applyFont="true" applyBorder="true" applyAlignment="true" applyProtection="false">
      <alignment horizontal="right" vertical="bottom" textRotation="0" wrapText="false" indent="0" shrinkToFit="false"/>
      <protection locked="true" hidden="false"/>
    </xf>
    <xf numFmtId="168" fontId="10" fillId="2" borderId="2" xfId="0" applyFont="true" applyBorder="true" applyAlignment="true" applyProtection="false">
      <alignment horizontal="right" vertical="bottom" textRotation="0" wrapText="false" indent="0" shrinkToFit="false"/>
      <protection locked="true" hidden="false"/>
    </xf>
    <xf numFmtId="169" fontId="10" fillId="2" borderId="2" xfId="0" applyFont="true" applyBorder="true" applyAlignment="true" applyProtection="false">
      <alignment horizontal="right" vertical="bottom" textRotation="0" wrapText="false" indent="0" shrinkToFit="false"/>
      <protection locked="true" hidden="false"/>
    </xf>
    <xf numFmtId="164" fontId="12" fillId="4" borderId="0" xfId="0" applyFont="true" applyBorder="true" applyAlignment="true" applyProtection="false">
      <alignment horizontal="general" vertical="top" textRotation="0" wrapText="true" indent="0" shrinkToFit="false"/>
      <protection locked="true" hidden="false"/>
    </xf>
    <xf numFmtId="164" fontId="12" fillId="4" borderId="0" xfId="0" applyFont="true" applyBorder="true" applyAlignment="true" applyProtection="false">
      <alignment horizontal="right" vertical="bottom" textRotation="0" wrapText="false" indent="0" shrinkToFit="false"/>
      <protection locked="true" hidden="false"/>
    </xf>
    <xf numFmtId="164" fontId="13" fillId="4" borderId="0" xfId="0" applyFont="true" applyBorder="true" applyAlignment="true" applyProtection="false">
      <alignment horizontal="general" vertical="top" textRotation="0" wrapText="true" indent="0" shrinkToFit="false"/>
      <protection locked="true" hidden="false"/>
    </xf>
    <xf numFmtId="164" fontId="14" fillId="2" borderId="2" xfId="0" applyFont="true" applyBorder="true" applyAlignment="false" applyProtection="false">
      <alignment horizontal="general" vertical="bottom" textRotation="0" wrapText="false" indent="0" shrinkToFit="false"/>
      <protection locked="true" hidden="false"/>
    </xf>
    <xf numFmtId="164" fontId="10" fillId="3" borderId="2" xfId="0" applyFont="true" applyBorder="true" applyAlignment="true" applyProtection="false">
      <alignment horizontal="general" vertical="top" textRotation="0" wrapText="true" indent="0" shrinkToFit="false"/>
      <protection locked="true" hidden="false"/>
    </xf>
    <xf numFmtId="164" fontId="10" fillId="3" borderId="2" xfId="0" applyFont="true" applyBorder="true" applyAlignment="false" applyProtection="false">
      <alignment horizontal="general" vertical="bottom" textRotation="0" wrapText="false" indent="0" shrinkToFit="false"/>
      <protection locked="true" hidden="false"/>
    </xf>
    <xf numFmtId="166" fontId="10" fillId="3" borderId="2" xfId="0" applyFont="true" applyBorder="true" applyAlignment="false" applyProtection="false">
      <alignment horizontal="general" vertical="bottom" textRotation="0" wrapText="false" indent="0" shrinkToFit="false"/>
      <protection locked="true" hidden="false"/>
    </xf>
    <xf numFmtId="164" fontId="6" fillId="2" borderId="2" xfId="0" applyFont="true" applyBorder="true" applyAlignment="false" applyProtection="false">
      <alignment horizontal="general" vertical="bottom" textRotation="0" wrapText="false" indent="0" shrinkToFit="false"/>
      <protection locked="true" hidden="false"/>
    </xf>
    <xf numFmtId="165" fontId="10" fillId="3" borderId="2" xfId="0" applyFont="true" applyBorder="true" applyAlignment="false" applyProtection="false">
      <alignment horizontal="general" vertical="bottom" textRotation="0" wrapText="false" indent="0" shrinkToFit="false"/>
      <protection locked="true" hidden="false"/>
    </xf>
    <xf numFmtId="170" fontId="10" fillId="3" borderId="2" xfId="0" applyFont="true" applyBorder="tru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top" textRotation="0" wrapText="false" indent="0" shrinkToFit="false"/>
      <protection locked="true" hidden="false"/>
    </xf>
    <xf numFmtId="164" fontId="10" fillId="3" borderId="2" xfId="0" applyFont="true" applyBorder="true" applyAlignment="true" applyProtection="false">
      <alignment horizontal="center" vertical="bottom" textRotation="0" wrapText="false" indent="0" shrinkToFit="false"/>
      <protection locked="true" hidden="false"/>
    </xf>
    <xf numFmtId="166" fontId="14" fillId="2" borderId="2" xfId="0" applyFont="true" applyBorder="true" applyAlignment="false" applyProtection="false">
      <alignment horizontal="general" vertical="bottom" textRotation="0" wrapText="false" indent="0" shrinkToFit="false"/>
      <protection locked="true" hidden="false"/>
    </xf>
    <xf numFmtId="165" fontId="14" fillId="2" borderId="2" xfId="0" applyFont="true" applyBorder="true" applyAlignment="false" applyProtection="false">
      <alignment horizontal="general" vertical="bottom" textRotation="0" wrapText="false" indent="0" shrinkToFit="false"/>
      <protection locked="true" hidden="false"/>
    </xf>
    <xf numFmtId="167" fontId="14" fillId="2" borderId="2" xfId="0" applyFont="true" applyBorder="true" applyAlignment="false" applyProtection="false">
      <alignment horizontal="general" vertical="bottom" textRotation="0" wrapText="false" indent="0" shrinkToFit="false"/>
      <protection locked="true" hidden="false"/>
    </xf>
    <xf numFmtId="164" fontId="11" fillId="2" borderId="0" xfId="0" applyFont="true" applyBorder="true" applyAlignment="true" applyProtection="false">
      <alignment horizontal="general" vertical="top" textRotation="0" wrapText="true" indent="0" shrinkToFit="false"/>
      <protection locked="true" hidden="false"/>
    </xf>
    <xf numFmtId="164" fontId="11" fillId="2" borderId="0" xfId="0" applyFont="true" applyBorder="false" applyAlignment="true" applyProtection="false">
      <alignment horizontal="general" vertical="top" textRotation="0" wrapText="true" indent="0" shrinkToFit="false"/>
      <protection locked="true" hidden="false"/>
    </xf>
    <xf numFmtId="171" fontId="10" fillId="3" borderId="2" xfId="0" applyFont="true" applyBorder="true" applyAlignment="false" applyProtection="false">
      <alignment horizontal="general" vertical="bottom" textRotation="0" wrapText="false" indent="0" shrinkToFit="false"/>
      <protection locked="true" hidden="false"/>
    </xf>
    <xf numFmtId="167" fontId="10" fillId="3" borderId="2" xfId="0" applyFont="true" applyBorder="true" applyAlignment="false" applyProtection="false">
      <alignment horizontal="general" vertical="bottom" textRotation="0" wrapText="false" indent="0" shrinkToFit="false"/>
      <protection locked="true" hidden="false"/>
    </xf>
    <xf numFmtId="164" fontId="6" fillId="5" borderId="0" xfId="0" applyFont="true" applyBorder="false" applyAlignment="true" applyProtection="false">
      <alignment horizontal="general" vertical="top" textRotation="0" wrapText="true" indent="0" shrinkToFit="false"/>
      <protection locked="true" hidden="false"/>
    </xf>
    <xf numFmtId="168" fontId="6" fillId="5" borderId="2" xfId="0" applyFont="true" applyBorder="tru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8" fontId="10" fillId="3" borderId="2" xfId="0" applyFont="true" applyBorder="true" applyAlignment="false" applyProtection="false">
      <alignment horizontal="general" vertical="bottom" textRotation="0" wrapText="false" indent="0" shrinkToFit="false"/>
      <protection locked="true" hidden="false"/>
    </xf>
    <xf numFmtId="168" fontId="14" fillId="2" borderId="2" xfId="0" applyFont="true" applyBorder="true" applyAlignment="false" applyProtection="false">
      <alignment horizontal="general" vertical="bottom" textRotation="0" wrapText="false" indent="0" shrinkToFit="false"/>
      <protection locked="true" hidden="false"/>
    </xf>
    <xf numFmtId="167" fontId="10" fillId="2" borderId="2" xfId="0" applyFont="true" applyBorder="true" applyAlignment="false" applyProtection="false">
      <alignment horizontal="general" vertical="bottom" textRotation="0" wrapText="false" indent="0" shrinkToFit="false"/>
      <protection locked="true" hidden="false"/>
    </xf>
    <xf numFmtId="168" fontId="12" fillId="4" borderId="0" xfId="0" applyFont="true" applyBorder="true" applyAlignment="false" applyProtection="false">
      <alignment horizontal="general" vertical="bottom" textRotation="0" wrapText="false" indent="0" shrinkToFit="false"/>
      <protection locked="true" hidden="false"/>
    </xf>
    <xf numFmtId="164" fontId="9" fillId="4" borderId="0" xfId="0" applyFont="true" applyBorder="true" applyAlignment="false" applyProtection="false">
      <alignment horizontal="general" vertical="bottom" textRotation="0" wrapText="false" indent="0" shrinkToFit="false"/>
      <protection locked="true" hidden="false"/>
    </xf>
    <xf numFmtId="168" fontId="6" fillId="2" borderId="2" xfId="0" applyFont="true" applyBorder="true" applyAlignment="false" applyProtection="false">
      <alignment horizontal="general" vertical="bottom" textRotation="0" wrapText="false" indent="0" shrinkToFit="false"/>
      <protection locked="true" hidden="false"/>
    </xf>
    <xf numFmtId="164" fontId="7" fillId="2" borderId="2" xfId="0" applyFont="true" applyBorder="true" applyAlignment="true" applyProtection="false">
      <alignment horizontal="general" vertical="top" textRotation="0" wrapText="true" indent="0" shrinkToFit="false"/>
      <protection locked="true" hidden="false"/>
    </xf>
    <xf numFmtId="172" fontId="10" fillId="3" borderId="2" xfId="0" applyFont="true" applyBorder="true" applyAlignment="false" applyProtection="false">
      <alignment horizontal="general" vertical="bottom" textRotation="0" wrapText="false" indent="0" shrinkToFit="false"/>
      <protection locked="true" hidden="false"/>
    </xf>
    <xf numFmtId="173" fontId="10" fillId="3" borderId="2" xfId="0" applyFont="true" applyBorder="true" applyAlignment="false" applyProtection="false">
      <alignment horizontal="general" vertical="bottom" textRotation="0" wrapText="false" indent="0" shrinkToFit="false"/>
      <protection locked="true" hidden="false"/>
    </xf>
    <xf numFmtId="172" fontId="6" fillId="2" borderId="2" xfId="0" applyFont="true" applyBorder="true" applyAlignment="false" applyProtection="false">
      <alignment horizontal="general" vertical="bottom" textRotation="0" wrapText="false" indent="0" shrinkToFit="false"/>
      <protection locked="true" hidden="false"/>
    </xf>
    <xf numFmtId="169" fontId="12" fillId="4" borderId="0"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0F6E56"/>
      </font>
    </dxf>
    <dxf>
      <font>
        <name val="Calibri"/>
        <charset val="1"/>
        <family val="0"/>
        <b val="1"/>
        <color rgb="FFA4452C"/>
      </font>
    </dxf>
  </dxfs>
  <colors>
    <indexedColors>
      <rgbColor rgb="FF000000"/>
      <rgbColor rgb="FFFCFBF7"/>
      <rgbColor rgb="FFFF0000"/>
      <rgbColor rgb="FF00FF00"/>
      <rgbColor rgb="FF0000FF"/>
      <rgbColor rgb="FFFFFF00"/>
      <rgbColor rgb="FFFF00FF"/>
      <rgbColor rgb="FF00FFFF"/>
      <rgbColor rgb="FF800000"/>
      <rgbColor rgb="FF008000"/>
      <rgbColor rgb="FF000080"/>
      <rgbColor rgb="FF808000"/>
      <rgbColor rgb="FF800080"/>
      <rgbColor rgb="FF0F6E56"/>
      <rgbColor rgb="FFD3D1C7"/>
      <rgbColor rgb="FF8C897E"/>
      <rgbColor rgb="FF9999FF"/>
      <rgbColor rgb="FF993366"/>
      <rgbColor rgb="FFF4F1EA"/>
      <rgbColor rgb="FFE1F5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FF1EC"/>
      <rgbColor rgb="FFCCFFCC"/>
      <rgbColor rgb="FFFFFF99"/>
      <rgbColor rgb="FF99CCFF"/>
      <rgbColor rgb="FFFF99CC"/>
      <rgbColor rgb="FFCC99FF"/>
      <rgbColor rgb="FFFFCC99"/>
      <rgbColor rgb="FF3366FF"/>
      <rgbColor rgb="FF33CCCC"/>
      <rgbColor rgb="FF99CC00"/>
      <rgbColor rgb="FFFFCC00"/>
      <rgbColor rgb="FFFF9900"/>
      <rgbColor rgb="FFFF6600"/>
      <rgbColor rgb="FF686762"/>
      <rgbColor rgb="FF969696"/>
      <rgbColor rgb="FF003366"/>
      <rgbColor rgb="FF339966"/>
      <rgbColor rgb="FF0D2A23"/>
      <rgbColor rgb="FF1A1A18"/>
      <rgbColor rgb="FFA4452C"/>
      <rgbColor rgb="FF993366"/>
      <rgbColor rgb="FF333399"/>
      <rgbColor rgb="FF3A3A3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C897E"/>
    <pageSetUpPr fitToPage="false"/>
  </sheetPr>
  <dimension ref="A1:P11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10"/>
  </cols>
  <sheetData>
    <row r="1" customFormat="false" ht="30" hidden="false" customHeight="true" outlineLevel="0" collapsed="false">
      <c r="A1" s="1" t="s">
        <v>0</v>
      </c>
      <c r="B1" s="2"/>
      <c r="C1" s="2"/>
      <c r="D1" s="2"/>
      <c r="E1" s="2"/>
      <c r="F1" s="2"/>
      <c r="G1" s="2"/>
      <c r="H1" s="2"/>
      <c r="I1" s="2"/>
      <c r="J1" s="2"/>
      <c r="K1" s="2"/>
      <c r="L1" s="2"/>
      <c r="M1" s="2"/>
      <c r="N1" s="2"/>
      <c r="O1" s="2"/>
      <c r="P1" s="2"/>
    </row>
    <row r="2" customFormat="false" ht="15" hidden="false" customHeight="false" outlineLevel="0" collapsed="false">
      <c r="A2" s="3" t="s">
        <v>1</v>
      </c>
      <c r="B2" s="2"/>
      <c r="C2" s="2"/>
      <c r="D2" s="2"/>
      <c r="E2" s="2"/>
      <c r="F2" s="2"/>
      <c r="G2" s="2"/>
      <c r="H2" s="2"/>
      <c r="I2" s="2"/>
      <c r="J2" s="2"/>
      <c r="K2" s="2"/>
      <c r="L2" s="2"/>
      <c r="M2" s="2"/>
      <c r="N2" s="2"/>
      <c r="O2" s="2"/>
      <c r="P2" s="2"/>
    </row>
    <row r="3" customFormat="false" ht="15" hidden="false" customHeight="false" outlineLevel="0" collapsed="false">
      <c r="A3" s="2"/>
      <c r="B3" s="2"/>
      <c r="C3" s="2"/>
      <c r="D3" s="2"/>
      <c r="E3" s="2"/>
      <c r="F3" s="2"/>
      <c r="G3" s="2"/>
      <c r="H3" s="2"/>
      <c r="I3" s="2"/>
      <c r="J3" s="2"/>
      <c r="K3" s="2"/>
      <c r="L3" s="2"/>
      <c r="M3" s="2"/>
      <c r="N3" s="2"/>
      <c r="O3" s="2"/>
      <c r="P3" s="2"/>
    </row>
    <row r="4" customFormat="false" ht="23.85" hidden="false" customHeight="false" outlineLevel="0" collapsed="false">
      <c r="A4" s="4" t="s">
        <v>2</v>
      </c>
      <c r="B4" s="5" t="s">
        <v>3</v>
      </c>
      <c r="C4" s="2"/>
      <c r="D4" s="2"/>
      <c r="E4" s="2"/>
      <c r="F4" s="2"/>
      <c r="G4" s="2"/>
      <c r="H4" s="2"/>
      <c r="I4" s="2"/>
      <c r="J4" s="2"/>
      <c r="K4" s="2"/>
      <c r="L4" s="2"/>
      <c r="M4" s="2"/>
      <c r="N4" s="2"/>
      <c r="O4" s="2"/>
      <c r="P4" s="2"/>
    </row>
    <row r="5" customFormat="false" ht="23.85" hidden="false" customHeight="false" outlineLevel="0" collapsed="false">
      <c r="A5" s="4" t="s">
        <v>4</v>
      </c>
      <c r="B5" s="5" t="s">
        <v>5</v>
      </c>
      <c r="C5" s="2"/>
      <c r="D5" s="2"/>
      <c r="E5" s="2"/>
      <c r="F5" s="2"/>
      <c r="G5" s="2"/>
      <c r="H5" s="2"/>
      <c r="I5" s="2"/>
      <c r="J5" s="2"/>
      <c r="K5" s="2"/>
      <c r="L5" s="2"/>
      <c r="M5" s="2"/>
      <c r="N5" s="2"/>
      <c r="O5" s="2"/>
      <c r="P5" s="2"/>
    </row>
    <row r="6" customFormat="false" ht="15" hidden="false" customHeight="false" outlineLevel="0" collapsed="false">
      <c r="A6" s="4"/>
      <c r="B6" s="5"/>
      <c r="C6" s="2"/>
      <c r="D6" s="2"/>
      <c r="E6" s="2"/>
      <c r="F6" s="2"/>
      <c r="G6" s="2"/>
      <c r="H6" s="2"/>
      <c r="I6" s="2"/>
      <c r="J6" s="2"/>
      <c r="K6" s="2"/>
      <c r="L6" s="2"/>
      <c r="M6" s="2"/>
      <c r="N6" s="2"/>
      <c r="O6" s="2"/>
      <c r="P6" s="2"/>
    </row>
    <row r="7" customFormat="false" ht="15" hidden="false" customHeight="false" outlineLevel="0" collapsed="false">
      <c r="A7" s="4" t="s">
        <v>6</v>
      </c>
      <c r="B7" s="5"/>
      <c r="C7" s="2"/>
      <c r="D7" s="2"/>
      <c r="E7" s="2"/>
      <c r="F7" s="2"/>
      <c r="G7" s="2"/>
      <c r="H7" s="2"/>
      <c r="I7" s="2"/>
      <c r="J7" s="2"/>
      <c r="K7" s="2"/>
      <c r="L7" s="2"/>
      <c r="M7" s="2"/>
      <c r="N7" s="2"/>
      <c r="O7" s="2"/>
      <c r="P7" s="2"/>
    </row>
    <row r="8" customFormat="false" ht="15" hidden="false" customHeight="false" outlineLevel="0" collapsed="false">
      <c r="A8" s="6" t="s">
        <v>7</v>
      </c>
      <c r="B8" s="5" t="s">
        <v>8</v>
      </c>
      <c r="C8" s="2"/>
      <c r="D8" s="2"/>
      <c r="E8" s="2"/>
      <c r="F8" s="2"/>
      <c r="G8" s="2"/>
      <c r="H8" s="2"/>
      <c r="I8" s="2"/>
      <c r="J8" s="2"/>
      <c r="K8" s="2"/>
      <c r="L8" s="2"/>
      <c r="M8" s="2"/>
      <c r="N8" s="2"/>
      <c r="O8" s="2"/>
      <c r="P8" s="2"/>
    </row>
    <row r="9" customFormat="false" ht="15" hidden="false" customHeight="false" outlineLevel="0" collapsed="false">
      <c r="A9" s="4" t="s">
        <v>9</v>
      </c>
      <c r="B9" s="5" t="s">
        <v>10</v>
      </c>
      <c r="C9" s="2"/>
      <c r="D9" s="2"/>
      <c r="E9" s="2"/>
      <c r="F9" s="2"/>
      <c r="G9" s="2"/>
      <c r="H9" s="2"/>
      <c r="I9" s="2"/>
      <c r="J9" s="2"/>
      <c r="K9" s="2"/>
      <c r="L9" s="2"/>
      <c r="M9" s="2"/>
      <c r="N9" s="2"/>
      <c r="O9" s="2"/>
      <c r="P9" s="2"/>
    </row>
    <row r="10" customFormat="false" ht="15" hidden="false" customHeight="false" outlineLevel="0" collapsed="false">
      <c r="A10" s="7" t="s">
        <v>11</v>
      </c>
      <c r="B10" s="5" t="s">
        <v>12</v>
      </c>
      <c r="C10" s="2"/>
      <c r="D10" s="2"/>
      <c r="E10" s="2"/>
      <c r="F10" s="2"/>
      <c r="G10" s="2"/>
      <c r="H10" s="2"/>
      <c r="I10" s="2"/>
      <c r="J10" s="2"/>
      <c r="K10" s="2"/>
      <c r="L10" s="2"/>
      <c r="M10" s="2"/>
      <c r="N10" s="2"/>
      <c r="O10" s="2"/>
      <c r="P10" s="2"/>
    </row>
    <row r="11" customFormat="false" ht="15" hidden="false" customHeight="false" outlineLevel="0" collapsed="false">
      <c r="A11" s="8" t="s">
        <v>13</v>
      </c>
      <c r="B11" s="5" t="s">
        <v>14</v>
      </c>
      <c r="C11" s="2"/>
      <c r="D11" s="2"/>
      <c r="E11" s="2"/>
      <c r="F11" s="2"/>
      <c r="G11" s="2"/>
      <c r="H11" s="2"/>
      <c r="I11" s="2"/>
      <c r="J11" s="2"/>
      <c r="K11" s="2"/>
      <c r="L11" s="2"/>
      <c r="M11" s="2"/>
      <c r="N11" s="2"/>
      <c r="O11" s="2"/>
      <c r="P11" s="2"/>
    </row>
    <row r="12" customFormat="false" ht="15" hidden="false" customHeight="false" outlineLevel="0" collapsed="false">
      <c r="A12" s="4"/>
      <c r="B12" s="5"/>
      <c r="C12" s="2"/>
      <c r="D12" s="2"/>
      <c r="E12" s="2"/>
      <c r="F12" s="2"/>
      <c r="G12" s="2"/>
      <c r="H12" s="2"/>
      <c r="I12" s="2"/>
      <c r="J12" s="2"/>
      <c r="K12" s="2"/>
      <c r="L12" s="2"/>
      <c r="M12" s="2"/>
      <c r="N12" s="2"/>
      <c r="O12" s="2"/>
      <c r="P12" s="2"/>
    </row>
    <row r="13" customFormat="false" ht="15" hidden="false" customHeight="false" outlineLevel="0" collapsed="false">
      <c r="A13" s="4" t="s">
        <v>15</v>
      </c>
      <c r="B13" s="5" t="s">
        <v>16</v>
      </c>
      <c r="C13" s="2"/>
      <c r="D13" s="2"/>
      <c r="E13" s="2"/>
      <c r="F13" s="2"/>
      <c r="G13" s="2"/>
      <c r="H13" s="2"/>
      <c r="I13" s="2"/>
      <c r="J13" s="2"/>
      <c r="K13" s="2"/>
      <c r="L13" s="2"/>
      <c r="M13" s="2"/>
      <c r="N13" s="2"/>
      <c r="O13" s="2"/>
      <c r="P13" s="2"/>
    </row>
    <row r="14" customFormat="false" ht="23.85" hidden="false" customHeight="false" outlineLevel="0" collapsed="false">
      <c r="A14" s="4" t="s">
        <v>17</v>
      </c>
      <c r="B14" s="5" t="s">
        <v>18</v>
      </c>
      <c r="C14" s="2"/>
      <c r="D14" s="2"/>
      <c r="E14" s="2"/>
      <c r="F14" s="2"/>
      <c r="G14" s="2"/>
      <c r="H14" s="2"/>
      <c r="I14" s="2"/>
      <c r="J14" s="2"/>
      <c r="K14" s="2"/>
      <c r="L14" s="2"/>
      <c r="M14" s="2"/>
      <c r="N14" s="2"/>
      <c r="O14" s="2"/>
      <c r="P14" s="2"/>
    </row>
    <row r="15" customFormat="false" ht="23.85" hidden="false" customHeight="false" outlineLevel="0" collapsed="false">
      <c r="A15" s="4" t="s">
        <v>19</v>
      </c>
      <c r="B15" s="5" t="s">
        <v>20</v>
      </c>
      <c r="C15" s="2"/>
      <c r="D15" s="2"/>
      <c r="E15" s="2"/>
      <c r="F15" s="2"/>
      <c r="G15" s="2"/>
      <c r="H15" s="2"/>
      <c r="I15" s="2"/>
      <c r="J15" s="2"/>
      <c r="K15" s="2"/>
      <c r="L15" s="2"/>
      <c r="M15" s="2"/>
      <c r="N15" s="2"/>
      <c r="O15" s="2"/>
      <c r="P15" s="2"/>
    </row>
    <row r="16" customFormat="false" ht="23.85" hidden="false" customHeight="false" outlineLevel="0" collapsed="false">
      <c r="A16" s="4" t="s">
        <v>21</v>
      </c>
      <c r="B16" s="5" t="s">
        <v>22</v>
      </c>
      <c r="C16" s="2"/>
      <c r="D16" s="2"/>
      <c r="E16" s="2"/>
      <c r="F16" s="2"/>
      <c r="G16" s="2"/>
      <c r="H16" s="2"/>
      <c r="I16" s="2"/>
      <c r="J16" s="2"/>
      <c r="K16" s="2"/>
      <c r="L16" s="2"/>
      <c r="M16" s="2"/>
      <c r="N16" s="2"/>
      <c r="O16" s="2"/>
      <c r="P16" s="2"/>
    </row>
    <row r="17" customFormat="false" ht="15" hidden="false" customHeight="false" outlineLevel="0" collapsed="false">
      <c r="A17" s="4" t="s">
        <v>23</v>
      </c>
      <c r="B17" s="5" t="s">
        <v>24</v>
      </c>
      <c r="C17" s="2"/>
      <c r="D17" s="2"/>
      <c r="E17" s="2"/>
      <c r="F17" s="2"/>
      <c r="G17" s="2"/>
      <c r="H17" s="2"/>
      <c r="I17" s="2"/>
      <c r="J17" s="2"/>
      <c r="K17" s="2"/>
      <c r="L17" s="2"/>
      <c r="M17" s="2"/>
      <c r="N17" s="2"/>
      <c r="O17" s="2"/>
      <c r="P17" s="2"/>
    </row>
    <row r="18" customFormat="false" ht="15" hidden="false" customHeight="false" outlineLevel="0" collapsed="false">
      <c r="A18" s="4"/>
      <c r="B18" s="5"/>
      <c r="C18" s="2"/>
      <c r="D18" s="2"/>
      <c r="E18" s="2"/>
      <c r="F18" s="2"/>
      <c r="G18" s="2"/>
      <c r="H18" s="2"/>
      <c r="I18" s="2"/>
      <c r="J18" s="2"/>
      <c r="K18" s="2"/>
      <c r="L18" s="2"/>
      <c r="M18" s="2"/>
      <c r="N18" s="2"/>
      <c r="O18" s="2"/>
      <c r="P18" s="2"/>
    </row>
    <row r="19" customFormat="false" ht="23.85" hidden="false" customHeight="false" outlineLevel="0" collapsed="false">
      <c r="A19" s="4" t="s">
        <v>25</v>
      </c>
      <c r="B19" s="5" t="s">
        <v>26</v>
      </c>
      <c r="C19" s="2"/>
      <c r="D19" s="2"/>
      <c r="E19" s="2"/>
      <c r="F19" s="2"/>
      <c r="G19" s="2"/>
      <c r="H19" s="2"/>
      <c r="I19" s="2"/>
      <c r="J19" s="2"/>
      <c r="K19" s="2"/>
      <c r="L19" s="2"/>
      <c r="M19" s="2"/>
      <c r="N19" s="2"/>
      <c r="O19" s="2"/>
      <c r="P19" s="2"/>
    </row>
    <row r="20" customFormat="false" ht="15" hidden="false" customHeight="false" outlineLevel="0" collapsed="false">
      <c r="A20" s="2"/>
      <c r="B20" s="2"/>
      <c r="C20" s="2"/>
      <c r="D20" s="2"/>
      <c r="E20" s="2"/>
      <c r="F20" s="2"/>
      <c r="G20" s="2"/>
      <c r="H20" s="2"/>
      <c r="I20" s="2"/>
      <c r="J20" s="2"/>
      <c r="K20" s="2"/>
      <c r="L20" s="2"/>
      <c r="M20" s="2"/>
      <c r="N20" s="2"/>
      <c r="O20" s="2"/>
      <c r="P20" s="2"/>
    </row>
    <row r="21" customFormat="false" ht="15" hidden="false" customHeight="false" outlineLevel="0" collapsed="false">
      <c r="A21" s="2"/>
      <c r="B21" s="2"/>
      <c r="C21" s="2"/>
      <c r="D21" s="2"/>
      <c r="E21" s="2"/>
      <c r="F21" s="2"/>
      <c r="G21" s="2"/>
      <c r="H21" s="2"/>
      <c r="I21" s="2"/>
      <c r="J21" s="2"/>
      <c r="K21" s="2"/>
      <c r="L21" s="2"/>
      <c r="M21" s="2"/>
      <c r="N21" s="2"/>
      <c r="O21" s="2"/>
      <c r="P21" s="2"/>
    </row>
    <row r="22" customFormat="false" ht="15" hidden="false" customHeight="false" outlineLevel="0" collapsed="false">
      <c r="A22" s="2"/>
      <c r="B22" s="2"/>
      <c r="C22" s="2"/>
      <c r="D22" s="2"/>
      <c r="E22" s="2"/>
      <c r="F22" s="2"/>
      <c r="G22" s="2"/>
      <c r="H22" s="2"/>
      <c r="I22" s="2"/>
      <c r="J22" s="2"/>
      <c r="K22" s="2"/>
      <c r="L22" s="2"/>
      <c r="M22" s="2"/>
      <c r="N22" s="2"/>
      <c r="O22" s="2"/>
      <c r="P22" s="2"/>
    </row>
    <row r="23" customFormat="false" ht="15" hidden="false" customHeight="false" outlineLevel="0" collapsed="false">
      <c r="A23" s="2"/>
      <c r="B23" s="2"/>
      <c r="C23" s="2"/>
      <c r="D23" s="2"/>
      <c r="E23" s="2"/>
      <c r="F23" s="2"/>
      <c r="G23" s="2"/>
      <c r="H23" s="2"/>
      <c r="I23" s="2"/>
      <c r="J23" s="2"/>
      <c r="K23" s="2"/>
      <c r="L23" s="2"/>
      <c r="M23" s="2"/>
      <c r="N23" s="2"/>
      <c r="O23" s="2"/>
      <c r="P23" s="2"/>
    </row>
    <row r="24" customFormat="false" ht="15" hidden="false" customHeight="false" outlineLevel="0" collapsed="false">
      <c r="A24" s="2"/>
      <c r="B24" s="2"/>
      <c r="C24" s="2"/>
      <c r="D24" s="2"/>
      <c r="E24" s="2"/>
      <c r="F24" s="2"/>
      <c r="G24" s="2"/>
      <c r="H24" s="2"/>
      <c r="I24" s="2"/>
      <c r="J24" s="2"/>
      <c r="K24" s="2"/>
      <c r="L24" s="2"/>
      <c r="M24" s="2"/>
      <c r="N24" s="2"/>
      <c r="O24" s="2"/>
      <c r="P24" s="2"/>
    </row>
    <row r="25" customFormat="false" ht="15" hidden="false" customHeight="false" outlineLevel="0" collapsed="false">
      <c r="A25" s="2"/>
      <c r="B25" s="2"/>
      <c r="C25" s="2"/>
      <c r="D25" s="2"/>
      <c r="E25" s="2"/>
      <c r="F25" s="2"/>
      <c r="G25" s="2"/>
      <c r="H25" s="2"/>
      <c r="I25" s="2"/>
      <c r="J25" s="2"/>
      <c r="K25" s="2"/>
      <c r="L25" s="2"/>
      <c r="M25" s="2"/>
      <c r="N25" s="2"/>
      <c r="O25" s="2"/>
      <c r="P25" s="2"/>
    </row>
    <row r="26" customFormat="false" ht="15" hidden="false" customHeight="false" outlineLevel="0" collapsed="false">
      <c r="A26" s="2"/>
      <c r="B26" s="2"/>
      <c r="C26" s="2"/>
      <c r="D26" s="2"/>
      <c r="E26" s="2"/>
      <c r="F26" s="2"/>
      <c r="G26" s="2"/>
      <c r="H26" s="2"/>
      <c r="I26" s="2"/>
      <c r="J26" s="2"/>
      <c r="K26" s="2"/>
      <c r="L26" s="2"/>
      <c r="M26" s="2"/>
      <c r="N26" s="2"/>
      <c r="O26" s="2"/>
      <c r="P26" s="2"/>
    </row>
    <row r="27" customFormat="false" ht="15" hidden="false" customHeight="false" outlineLevel="0" collapsed="false">
      <c r="A27" s="2"/>
      <c r="B27" s="2"/>
      <c r="C27" s="2"/>
      <c r="D27" s="2"/>
      <c r="E27" s="2"/>
      <c r="F27" s="2"/>
      <c r="G27" s="2"/>
      <c r="H27" s="2"/>
      <c r="I27" s="2"/>
      <c r="J27" s="2"/>
      <c r="K27" s="2"/>
      <c r="L27" s="2"/>
      <c r="M27" s="2"/>
      <c r="N27" s="2"/>
      <c r="O27" s="2"/>
      <c r="P27" s="2"/>
    </row>
    <row r="28" customFormat="false" ht="15" hidden="false" customHeight="false" outlineLevel="0" collapsed="false">
      <c r="A28" s="2"/>
      <c r="B28" s="2"/>
      <c r="C28" s="2"/>
      <c r="D28" s="2"/>
      <c r="E28" s="2"/>
      <c r="F28" s="2"/>
      <c r="G28" s="2"/>
      <c r="H28" s="2"/>
      <c r="I28" s="2"/>
      <c r="J28" s="2"/>
      <c r="K28" s="2"/>
      <c r="L28" s="2"/>
      <c r="M28" s="2"/>
      <c r="N28" s="2"/>
      <c r="O28" s="2"/>
      <c r="P28" s="2"/>
    </row>
    <row r="29" customFormat="false" ht="15" hidden="false" customHeight="false" outlineLevel="0" collapsed="false">
      <c r="A29" s="2"/>
      <c r="B29" s="2"/>
      <c r="C29" s="2"/>
      <c r="D29" s="2"/>
      <c r="E29" s="2"/>
      <c r="F29" s="2"/>
      <c r="G29" s="2"/>
      <c r="H29" s="2"/>
      <c r="I29" s="2"/>
      <c r="J29" s="2"/>
      <c r="K29" s="2"/>
      <c r="L29" s="2"/>
      <c r="M29" s="2"/>
      <c r="N29" s="2"/>
      <c r="O29" s="2"/>
      <c r="P29" s="2"/>
    </row>
    <row r="30" customFormat="false" ht="15" hidden="false" customHeight="false" outlineLevel="0" collapsed="false">
      <c r="A30" s="2"/>
      <c r="B30" s="2"/>
      <c r="C30" s="2"/>
      <c r="D30" s="2"/>
      <c r="E30" s="2"/>
      <c r="F30" s="2"/>
      <c r="G30" s="2"/>
      <c r="H30" s="2"/>
      <c r="I30" s="2"/>
      <c r="J30" s="2"/>
      <c r="K30" s="2"/>
      <c r="L30" s="2"/>
      <c r="M30" s="2"/>
      <c r="N30" s="2"/>
      <c r="O30" s="2"/>
      <c r="P30" s="2"/>
    </row>
    <row r="31" customFormat="false" ht="15" hidden="false" customHeight="false" outlineLevel="0" collapsed="false">
      <c r="A31" s="2"/>
      <c r="B31" s="2"/>
      <c r="C31" s="2"/>
      <c r="D31" s="2"/>
      <c r="E31" s="2"/>
      <c r="F31" s="2"/>
      <c r="G31" s="2"/>
      <c r="H31" s="2"/>
      <c r="I31" s="2"/>
      <c r="J31" s="2"/>
      <c r="K31" s="2"/>
      <c r="L31" s="2"/>
      <c r="M31" s="2"/>
      <c r="N31" s="2"/>
      <c r="O31" s="2"/>
      <c r="P31" s="2"/>
    </row>
    <row r="32" customFormat="false" ht="15" hidden="false" customHeight="false" outlineLevel="0" collapsed="false">
      <c r="A32" s="2"/>
      <c r="B32" s="2"/>
      <c r="C32" s="2"/>
      <c r="D32" s="2"/>
      <c r="E32" s="2"/>
      <c r="F32" s="2"/>
      <c r="G32" s="2"/>
      <c r="H32" s="2"/>
      <c r="I32" s="2"/>
      <c r="J32" s="2"/>
      <c r="K32" s="2"/>
      <c r="L32" s="2"/>
      <c r="M32" s="2"/>
      <c r="N32" s="2"/>
      <c r="O32" s="2"/>
      <c r="P32" s="2"/>
    </row>
    <row r="33" customFormat="false" ht="15" hidden="false" customHeight="false" outlineLevel="0" collapsed="false">
      <c r="A33" s="2"/>
      <c r="B33" s="2"/>
      <c r="C33" s="2"/>
      <c r="D33" s="2"/>
      <c r="E33" s="2"/>
      <c r="F33" s="2"/>
      <c r="G33" s="2"/>
      <c r="H33" s="2"/>
      <c r="I33" s="2"/>
      <c r="J33" s="2"/>
      <c r="K33" s="2"/>
      <c r="L33" s="2"/>
      <c r="M33" s="2"/>
      <c r="N33" s="2"/>
      <c r="O33" s="2"/>
      <c r="P33" s="2"/>
    </row>
    <row r="34" customFormat="false" ht="15" hidden="false" customHeight="false" outlineLevel="0" collapsed="false">
      <c r="A34" s="2"/>
      <c r="B34" s="2"/>
      <c r="C34" s="2"/>
      <c r="D34" s="2"/>
      <c r="E34" s="2"/>
      <c r="F34" s="2"/>
      <c r="G34" s="2"/>
      <c r="H34" s="2"/>
      <c r="I34" s="2"/>
      <c r="J34" s="2"/>
      <c r="K34" s="2"/>
      <c r="L34" s="2"/>
      <c r="M34" s="2"/>
      <c r="N34" s="2"/>
      <c r="O34" s="2"/>
      <c r="P34" s="2"/>
    </row>
    <row r="35" customFormat="false" ht="15" hidden="false" customHeight="false" outlineLevel="0" collapsed="false">
      <c r="A35" s="2"/>
      <c r="B35" s="2"/>
      <c r="C35" s="2"/>
      <c r="D35" s="2"/>
      <c r="E35" s="2"/>
      <c r="F35" s="2"/>
      <c r="G35" s="2"/>
      <c r="H35" s="2"/>
      <c r="I35" s="2"/>
      <c r="J35" s="2"/>
      <c r="K35" s="2"/>
      <c r="L35" s="2"/>
      <c r="M35" s="2"/>
      <c r="N35" s="2"/>
      <c r="O35" s="2"/>
      <c r="P35" s="2"/>
    </row>
    <row r="36" customFormat="false" ht="15" hidden="false" customHeight="false" outlineLevel="0" collapsed="false">
      <c r="A36" s="2"/>
      <c r="B36" s="2"/>
      <c r="C36" s="2"/>
      <c r="D36" s="2"/>
      <c r="E36" s="2"/>
      <c r="F36" s="2"/>
      <c r="G36" s="2"/>
      <c r="H36" s="2"/>
      <c r="I36" s="2"/>
      <c r="J36" s="2"/>
      <c r="K36" s="2"/>
      <c r="L36" s="2"/>
      <c r="M36" s="2"/>
      <c r="N36" s="2"/>
      <c r="O36" s="2"/>
      <c r="P36" s="2"/>
    </row>
    <row r="37" customFormat="false" ht="15" hidden="false" customHeight="false" outlineLevel="0" collapsed="false">
      <c r="A37" s="2"/>
      <c r="B37" s="2"/>
      <c r="C37" s="2"/>
      <c r="D37" s="2"/>
      <c r="E37" s="2"/>
      <c r="F37" s="2"/>
      <c r="G37" s="2"/>
      <c r="H37" s="2"/>
      <c r="I37" s="2"/>
      <c r="J37" s="2"/>
      <c r="K37" s="2"/>
      <c r="L37" s="2"/>
      <c r="M37" s="2"/>
      <c r="N37" s="2"/>
      <c r="O37" s="2"/>
      <c r="P37" s="2"/>
    </row>
    <row r="38" customFormat="false" ht="15" hidden="false" customHeight="false" outlineLevel="0" collapsed="false">
      <c r="A38" s="2"/>
      <c r="B38" s="2"/>
      <c r="C38" s="2"/>
      <c r="D38" s="2"/>
      <c r="E38" s="2"/>
      <c r="F38" s="2"/>
      <c r="G38" s="2"/>
      <c r="H38" s="2"/>
      <c r="I38" s="2"/>
      <c r="J38" s="2"/>
      <c r="K38" s="2"/>
      <c r="L38" s="2"/>
      <c r="M38" s="2"/>
      <c r="N38" s="2"/>
      <c r="O38" s="2"/>
      <c r="P38" s="2"/>
    </row>
    <row r="39" customFormat="false" ht="15" hidden="false" customHeight="false" outlineLevel="0" collapsed="false">
      <c r="A39" s="2"/>
      <c r="B39" s="2"/>
      <c r="C39" s="2"/>
      <c r="D39" s="2"/>
      <c r="E39" s="2"/>
      <c r="F39" s="2"/>
      <c r="G39" s="2"/>
      <c r="H39" s="2"/>
      <c r="I39" s="2"/>
      <c r="J39" s="2"/>
      <c r="K39" s="2"/>
      <c r="L39" s="2"/>
      <c r="M39" s="2"/>
      <c r="N39" s="2"/>
      <c r="O39" s="2"/>
      <c r="P39" s="2"/>
    </row>
    <row r="40" customFormat="false" ht="15" hidden="false" customHeight="false" outlineLevel="0" collapsed="false">
      <c r="A40" s="2"/>
      <c r="B40" s="2"/>
      <c r="C40" s="2"/>
      <c r="D40" s="2"/>
      <c r="E40" s="2"/>
      <c r="F40" s="2"/>
      <c r="G40" s="2"/>
      <c r="H40" s="2"/>
      <c r="I40" s="2"/>
      <c r="J40" s="2"/>
      <c r="K40" s="2"/>
      <c r="L40" s="2"/>
      <c r="M40" s="2"/>
      <c r="N40" s="2"/>
      <c r="O40" s="2"/>
      <c r="P40" s="2"/>
    </row>
    <row r="41" customFormat="false" ht="15" hidden="false" customHeight="false" outlineLevel="0" collapsed="false">
      <c r="A41" s="2"/>
      <c r="B41" s="2"/>
      <c r="C41" s="2"/>
      <c r="D41" s="2"/>
      <c r="E41" s="2"/>
      <c r="F41" s="2"/>
      <c r="G41" s="2"/>
      <c r="H41" s="2"/>
      <c r="I41" s="2"/>
      <c r="J41" s="2"/>
      <c r="K41" s="2"/>
      <c r="L41" s="2"/>
      <c r="M41" s="2"/>
      <c r="N41" s="2"/>
      <c r="O41" s="2"/>
      <c r="P41" s="2"/>
    </row>
    <row r="42" customFormat="false" ht="15" hidden="false" customHeight="false" outlineLevel="0" collapsed="false">
      <c r="A42" s="2"/>
      <c r="B42" s="2"/>
      <c r="C42" s="2"/>
      <c r="D42" s="2"/>
      <c r="E42" s="2"/>
      <c r="F42" s="2"/>
      <c r="G42" s="2"/>
      <c r="H42" s="2"/>
      <c r="I42" s="2"/>
      <c r="J42" s="2"/>
      <c r="K42" s="2"/>
      <c r="L42" s="2"/>
      <c r="M42" s="2"/>
      <c r="N42" s="2"/>
      <c r="O42" s="2"/>
      <c r="P42" s="2"/>
    </row>
    <row r="43" customFormat="false" ht="15" hidden="false" customHeight="false" outlineLevel="0" collapsed="false">
      <c r="A43" s="2"/>
      <c r="B43" s="2"/>
      <c r="C43" s="2"/>
      <c r="D43" s="2"/>
      <c r="E43" s="2"/>
      <c r="F43" s="2"/>
      <c r="G43" s="2"/>
      <c r="H43" s="2"/>
      <c r="I43" s="2"/>
      <c r="J43" s="2"/>
      <c r="K43" s="2"/>
      <c r="L43" s="2"/>
      <c r="M43" s="2"/>
      <c r="N43" s="2"/>
      <c r="O43" s="2"/>
      <c r="P43" s="2"/>
    </row>
    <row r="44" customFormat="false" ht="15" hidden="false" customHeight="false" outlineLevel="0" collapsed="false">
      <c r="A44" s="2"/>
      <c r="B44" s="2"/>
      <c r="C44" s="2"/>
      <c r="D44" s="2"/>
      <c r="E44" s="2"/>
      <c r="F44" s="2"/>
      <c r="G44" s="2"/>
      <c r="H44" s="2"/>
      <c r="I44" s="2"/>
      <c r="J44" s="2"/>
      <c r="K44" s="2"/>
      <c r="L44" s="2"/>
      <c r="M44" s="2"/>
      <c r="N44" s="2"/>
      <c r="O44" s="2"/>
      <c r="P44" s="2"/>
    </row>
    <row r="45" customFormat="false" ht="15" hidden="false" customHeight="false" outlineLevel="0" collapsed="false">
      <c r="A45" s="2"/>
      <c r="B45" s="2"/>
      <c r="C45" s="2"/>
      <c r="D45" s="2"/>
      <c r="E45" s="2"/>
      <c r="F45" s="2"/>
      <c r="G45" s="2"/>
      <c r="H45" s="2"/>
      <c r="I45" s="2"/>
      <c r="J45" s="2"/>
      <c r="K45" s="2"/>
      <c r="L45" s="2"/>
      <c r="M45" s="2"/>
      <c r="N45" s="2"/>
      <c r="O45" s="2"/>
      <c r="P45" s="2"/>
    </row>
    <row r="46" customFormat="false" ht="15" hidden="false" customHeight="false" outlineLevel="0" collapsed="false">
      <c r="A46" s="2"/>
      <c r="B46" s="2"/>
      <c r="C46" s="2"/>
      <c r="D46" s="2"/>
      <c r="E46" s="2"/>
      <c r="F46" s="2"/>
      <c r="G46" s="2"/>
      <c r="H46" s="2"/>
      <c r="I46" s="2"/>
      <c r="J46" s="2"/>
      <c r="K46" s="2"/>
      <c r="L46" s="2"/>
      <c r="M46" s="2"/>
      <c r="N46" s="2"/>
      <c r="O46" s="2"/>
      <c r="P46" s="2"/>
    </row>
    <row r="47" customFormat="false" ht="15" hidden="false" customHeight="false" outlineLevel="0" collapsed="false">
      <c r="A47" s="2"/>
      <c r="B47" s="2"/>
      <c r="C47" s="2"/>
      <c r="D47" s="2"/>
      <c r="E47" s="2"/>
      <c r="F47" s="2"/>
      <c r="G47" s="2"/>
      <c r="H47" s="2"/>
      <c r="I47" s="2"/>
      <c r="J47" s="2"/>
      <c r="K47" s="2"/>
      <c r="L47" s="2"/>
      <c r="M47" s="2"/>
      <c r="N47" s="2"/>
      <c r="O47" s="2"/>
      <c r="P47" s="2"/>
    </row>
    <row r="48" customFormat="false" ht="15" hidden="false" customHeight="false" outlineLevel="0" collapsed="false">
      <c r="A48" s="2"/>
      <c r="B48" s="2"/>
      <c r="C48" s="2"/>
      <c r="D48" s="2"/>
      <c r="E48" s="2"/>
      <c r="F48" s="2"/>
      <c r="G48" s="2"/>
      <c r="H48" s="2"/>
      <c r="I48" s="2"/>
      <c r="J48" s="2"/>
      <c r="K48" s="2"/>
      <c r="L48" s="2"/>
      <c r="M48" s="2"/>
      <c r="N48" s="2"/>
      <c r="O48" s="2"/>
      <c r="P48" s="2"/>
    </row>
    <row r="49" customFormat="false" ht="15" hidden="false" customHeight="false" outlineLevel="0" collapsed="false">
      <c r="A49" s="2"/>
      <c r="B49" s="2"/>
      <c r="C49" s="2"/>
      <c r="D49" s="2"/>
      <c r="E49" s="2"/>
      <c r="F49" s="2"/>
      <c r="G49" s="2"/>
      <c r="H49" s="2"/>
      <c r="I49" s="2"/>
      <c r="J49" s="2"/>
      <c r="K49" s="2"/>
      <c r="L49" s="2"/>
      <c r="M49" s="2"/>
      <c r="N49" s="2"/>
      <c r="O49" s="2"/>
      <c r="P49" s="2"/>
    </row>
    <row r="50" customFormat="false" ht="15" hidden="false" customHeight="false" outlineLevel="0" collapsed="false">
      <c r="A50" s="2"/>
      <c r="B50" s="2"/>
      <c r="C50" s="2"/>
      <c r="D50" s="2"/>
      <c r="E50" s="2"/>
      <c r="F50" s="2"/>
      <c r="G50" s="2"/>
      <c r="H50" s="2"/>
      <c r="I50" s="2"/>
      <c r="J50" s="2"/>
      <c r="K50" s="2"/>
      <c r="L50" s="2"/>
      <c r="M50" s="2"/>
      <c r="N50" s="2"/>
      <c r="O50" s="2"/>
      <c r="P50" s="2"/>
    </row>
    <row r="51" customFormat="false" ht="15" hidden="false" customHeight="false" outlineLevel="0" collapsed="false">
      <c r="A51" s="2"/>
      <c r="B51" s="2"/>
      <c r="C51" s="2"/>
      <c r="D51" s="2"/>
      <c r="E51" s="2"/>
      <c r="F51" s="2"/>
      <c r="G51" s="2"/>
      <c r="H51" s="2"/>
      <c r="I51" s="2"/>
      <c r="J51" s="2"/>
      <c r="K51" s="2"/>
      <c r="L51" s="2"/>
      <c r="M51" s="2"/>
      <c r="N51" s="2"/>
      <c r="O51" s="2"/>
      <c r="P51" s="2"/>
    </row>
    <row r="52" customFormat="false" ht="15" hidden="false" customHeight="false" outlineLevel="0" collapsed="false">
      <c r="A52" s="2"/>
      <c r="B52" s="2"/>
      <c r="C52" s="2"/>
      <c r="D52" s="2"/>
      <c r="E52" s="2"/>
      <c r="F52" s="2"/>
      <c r="G52" s="2"/>
      <c r="H52" s="2"/>
      <c r="I52" s="2"/>
      <c r="J52" s="2"/>
      <c r="K52" s="2"/>
      <c r="L52" s="2"/>
      <c r="M52" s="2"/>
      <c r="N52" s="2"/>
      <c r="O52" s="2"/>
      <c r="P52" s="2"/>
    </row>
    <row r="53" customFormat="false" ht="15" hidden="false" customHeight="false" outlineLevel="0" collapsed="false">
      <c r="A53" s="2"/>
      <c r="B53" s="2"/>
      <c r="C53" s="2"/>
      <c r="D53" s="2"/>
      <c r="E53" s="2"/>
      <c r="F53" s="2"/>
      <c r="G53" s="2"/>
      <c r="H53" s="2"/>
      <c r="I53" s="2"/>
      <c r="J53" s="2"/>
      <c r="K53" s="2"/>
      <c r="L53" s="2"/>
      <c r="M53" s="2"/>
      <c r="N53" s="2"/>
      <c r="O53" s="2"/>
      <c r="P53" s="2"/>
    </row>
    <row r="54" customFormat="false" ht="15" hidden="false" customHeight="false" outlineLevel="0" collapsed="false">
      <c r="A54" s="2"/>
      <c r="B54" s="2"/>
      <c r="C54" s="2"/>
      <c r="D54" s="2"/>
      <c r="E54" s="2"/>
      <c r="F54" s="2"/>
      <c r="G54" s="2"/>
      <c r="H54" s="2"/>
      <c r="I54" s="2"/>
      <c r="J54" s="2"/>
      <c r="K54" s="2"/>
      <c r="L54" s="2"/>
      <c r="M54" s="2"/>
      <c r="N54" s="2"/>
      <c r="O54" s="2"/>
      <c r="P54" s="2"/>
    </row>
    <row r="55" customFormat="false" ht="15" hidden="false" customHeight="false" outlineLevel="0" collapsed="false">
      <c r="A55" s="2"/>
      <c r="B55" s="2"/>
      <c r="C55" s="2"/>
      <c r="D55" s="2"/>
      <c r="E55" s="2"/>
      <c r="F55" s="2"/>
      <c r="G55" s="2"/>
      <c r="H55" s="2"/>
      <c r="I55" s="2"/>
      <c r="J55" s="2"/>
      <c r="K55" s="2"/>
      <c r="L55" s="2"/>
      <c r="M55" s="2"/>
      <c r="N55" s="2"/>
      <c r="O55" s="2"/>
      <c r="P55" s="2"/>
    </row>
    <row r="56" customFormat="false" ht="15" hidden="false" customHeight="false" outlineLevel="0" collapsed="false">
      <c r="A56" s="2"/>
      <c r="B56" s="2"/>
      <c r="C56" s="2"/>
      <c r="D56" s="2"/>
      <c r="E56" s="2"/>
      <c r="F56" s="2"/>
      <c r="G56" s="2"/>
      <c r="H56" s="2"/>
      <c r="I56" s="2"/>
      <c r="J56" s="2"/>
      <c r="K56" s="2"/>
      <c r="L56" s="2"/>
      <c r="M56" s="2"/>
      <c r="N56" s="2"/>
      <c r="O56" s="2"/>
      <c r="P56" s="2"/>
    </row>
    <row r="57" customFormat="false" ht="15" hidden="false" customHeight="false" outlineLevel="0" collapsed="false">
      <c r="A57" s="2"/>
      <c r="B57" s="2"/>
      <c r="C57" s="2"/>
      <c r="D57" s="2"/>
      <c r="E57" s="2"/>
      <c r="F57" s="2"/>
      <c r="G57" s="2"/>
      <c r="H57" s="2"/>
      <c r="I57" s="2"/>
      <c r="J57" s="2"/>
      <c r="K57" s="2"/>
      <c r="L57" s="2"/>
      <c r="M57" s="2"/>
      <c r="N57" s="2"/>
      <c r="O57" s="2"/>
      <c r="P57" s="2"/>
    </row>
    <row r="58" customFormat="false" ht="15" hidden="false" customHeight="false" outlineLevel="0" collapsed="false">
      <c r="A58" s="2"/>
      <c r="B58" s="2"/>
      <c r="C58" s="2"/>
      <c r="D58" s="2"/>
      <c r="E58" s="2"/>
      <c r="F58" s="2"/>
      <c r="G58" s="2"/>
      <c r="H58" s="2"/>
      <c r="I58" s="2"/>
      <c r="J58" s="2"/>
      <c r="K58" s="2"/>
      <c r="L58" s="2"/>
      <c r="M58" s="2"/>
      <c r="N58" s="2"/>
      <c r="O58" s="2"/>
      <c r="P58" s="2"/>
    </row>
    <row r="59" customFormat="false" ht="15" hidden="false" customHeight="false" outlineLevel="0" collapsed="false">
      <c r="A59" s="2"/>
      <c r="B59" s="2"/>
      <c r="C59" s="2"/>
      <c r="D59" s="2"/>
      <c r="E59" s="2"/>
      <c r="F59" s="2"/>
      <c r="G59" s="2"/>
      <c r="H59" s="2"/>
      <c r="I59" s="2"/>
      <c r="J59" s="2"/>
      <c r="K59" s="2"/>
      <c r="L59" s="2"/>
      <c r="M59" s="2"/>
      <c r="N59" s="2"/>
      <c r="O59" s="2"/>
      <c r="P59" s="2"/>
    </row>
    <row r="60" customFormat="false" ht="15" hidden="false" customHeight="false" outlineLevel="0" collapsed="false">
      <c r="A60" s="2"/>
      <c r="B60" s="2"/>
      <c r="C60" s="2"/>
      <c r="D60" s="2"/>
      <c r="E60" s="2"/>
      <c r="F60" s="2"/>
      <c r="G60" s="2"/>
      <c r="H60" s="2"/>
      <c r="I60" s="2"/>
      <c r="J60" s="2"/>
      <c r="K60" s="2"/>
      <c r="L60" s="2"/>
      <c r="M60" s="2"/>
      <c r="N60" s="2"/>
      <c r="O60" s="2"/>
      <c r="P60" s="2"/>
    </row>
    <row r="61" customFormat="false" ht="15" hidden="false" customHeight="false" outlineLevel="0" collapsed="false">
      <c r="A61" s="2"/>
      <c r="B61" s="2"/>
      <c r="C61" s="2"/>
      <c r="D61" s="2"/>
      <c r="E61" s="2"/>
      <c r="F61" s="2"/>
      <c r="G61" s="2"/>
      <c r="H61" s="2"/>
      <c r="I61" s="2"/>
      <c r="J61" s="2"/>
      <c r="K61" s="2"/>
      <c r="L61" s="2"/>
      <c r="M61" s="2"/>
      <c r="N61" s="2"/>
      <c r="O61" s="2"/>
      <c r="P61" s="2"/>
    </row>
    <row r="62" customFormat="false" ht="15" hidden="false" customHeight="false" outlineLevel="0" collapsed="false">
      <c r="A62" s="2"/>
      <c r="B62" s="2"/>
      <c r="C62" s="2"/>
      <c r="D62" s="2"/>
      <c r="E62" s="2"/>
      <c r="F62" s="2"/>
      <c r="G62" s="2"/>
      <c r="H62" s="2"/>
      <c r="I62" s="2"/>
      <c r="J62" s="2"/>
      <c r="K62" s="2"/>
      <c r="L62" s="2"/>
      <c r="M62" s="2"/>
      <c r="N62" s="2"/>
      <c r="O62" s="2"/>
      <c r="P62" s="2"/>
    </row>
    <row r="63" customFormat="false" ht="15" hidden="false" customHeight="false" outlineLevel="0" collapsed="false">
      <c r="A63" s="2"/>
      <c r="B63" s="2"/>
      <c r="C63" s="2"/>
      <c r="D63" s="2"/>
      <c r="E63" s="2"/>
      <c r="F63" s="2"/>
      <c r="G63" s="2"/>
      <c r="H63" s="2"/>
      <c r="I63" s="2"/>
      <c r="J63" s="2"/>
      <c r="K63" s="2"/>
      <c r="L63" s="2"/>
      <c r="M63" s="2"/>
      <c r="N63" s="2"/>
      <c r="O63" s="2"/>
      <c r="P63" s="2"/>
    </row>
    <row r="64" customFormat="false" ht="15" hidden="false" customHeight="false" outlineLevel="0" collapsed="false">
      <c r="A64" s="2"/>
      <c r="B64" s="2"/>
      <c r="C64" s="2"/>
      <c r="D64" s="2"/>
      <c r="E64" s="2"/>
      <c r="F64" s="2"/>
      <c r="G64" s="2"/>
      <c r="H64" s="2"/>
      <c r="I64" s="2"/>
      <c r="J64" s="2"/>
      <c r="K64" s="2"/>
      <c r="L64" s="2"/>
      <c r="M64" s="2"/>
      <c r="N64" s="2"/>
      <c r="O64" s="2"/>
      <c r="P64" s="2"/>
    </row>
    <row r="65" customFormat="false" ht="15" hidden="false" customHeight="false" outlineLevel="0" collapsed="false">
      <c r="A65" s="2"/>
      <c r="B65" s="2"/>
      <c r="C65" s="2"/>
      <c r="D65" s="2"/>
      <c r="E65" s="2"/>
      <c r="F65" s="2"/>
      <c r="G65" s="2"/>
      <c r="H65" s="2"/>
      <c r="I65" s="2"/>
      <c r="J65" s="2"/>
      <c r="K65" s="2"/>
      <c r="L65" s="2"/>
      <c r="M65" s="2"/>
      <c r="N65" s="2"/>
      <c r="O65" s="2"/>
      <c r="P65" s="2"/>
    </row>
    <row r="66" customFormat="false" ht="15" hidden="false" customHeight="false" outlineLevel="0" collapsed="false">
      <c r="A66" s="2"/>
      <c r="B66" s="2"/>
      <c r="C66" s="2"/>
      <c r="D66" s="2"/>
      <c r="E66" s="2"/>
      <c r="F66" s="2"/>
      <c r="G66" s="2"/>
      <c r="H66" s="2"/>
      <c r="I66" s="2"/>
      <c r="J66" s="2"/>
      <c r="K66" s="2"/>
      <c r="L66" s="2"/>
      <c r="M66" s="2"/>
      <c r="N66" s="2"/>
      <c r="O66" s="2"/>
      <c r="P66" s="2"/>
    </row>
    <row r="67" customFormat="false" ht="15" hidden="false" customHeight="false" outlineLevel="0" collapsed="false">
      <c r="A67" s="2"/>
      <c r="B67" s="2"/>
      <c r="C67" s="2"/>
      <c r="D67" s="2"/>
      <c r="E67" s="2"/>
      <c r="F67" s="2"/>
      <c r="G67" s="2"/>
      <c r="H67" s="2"/>
      <c r="I67" s="2"/>
      <c r="J67" s="2"/>
      <c r="K67" s="2"/>
      <c r="L67" s="2"/>
      <c r="M67" s="2"/>
      <c r="N67" s="2"/>
      <c r="O67" s="2"/>
      <c r="P67" s="2"/>
    </row>
    <row r="68" customFormat="false" ht="15" hidden="false" customHeight="false" outlineLevel="0" collapsed="false">
      <c r="A68" s="2"/>
      <c r="B68" s="2"/>
      <c r="C68" s="2"/>
      <c r="D68" s="2"/>
      <c r="E68" s="2"/>
      <c r="F68" s="2"/>
      <c r="G68" s="2"/>
      <c r="H68" s="2"/>
      <c r="I68" s="2"/>
      <c r="J68" s="2"/>
      <c r="K68" s="2"/>
      <c r="L68" s="2"/>
      <c r="M68" s="2"/>
      <c r="N68" s="2"/>
      <c r="O68" s="2"/>
      <c r="P68" s="2"/>
    </row>
    <row r="69" customFormat="false" ht="15" hidden="false" customHeight="false" outlineLevel="0" collapsed="false">
      <c r="A69" s="2"/>
      <c r="B69" s="2"/>
      <c r="C69" s="2"/>
      <c r="D69" s="2"/>
      <c r="E69" s="2"/>
      <c r="F69" s="2"/>
      <c r="G69" s="2"/>
      <c r="H69" s="2"/>
      <c r="I69" s="2"/>
      <c r="J69" s="2"/>
      <c r="K69" s="2"/>
      <c r="L69" s="2"/>
      <c r="M69" s="2"/>
      <c r="N69" s="2"/>
      <c r="O69" s="2"/>
      <c r="P69" s="2"/>
    </row>
    <row r="70" customFormat="false" ht="15" hidden="false" customHeight="false" outlineLevel="0" collapsed="false">
      <c r="A70" s="2"/>
      <c r="B70" s="2"/>
      <c r="C70" s="2"/>
      <c r="D70" s="2"/>
      <c r="E70" s="2"/>
      <c r="F70" s="2"/>
      <c r="G70" s="2"/>
      <c r="H70" s="2"/>
      <c r="I70" s="2"/>
      <c r="J70" s="2"/>
      <c r="K70" s="2"/>
      <c r="L70" s="2"/>
      <c r="M70" s="2"/>
      <c r="N70" s="2"/>
      <c r="O70" s="2"/>
      <c r="P70" s="2"/>
    </row>
    <row r="71" customFormat="false" ht="15" hidden="false" customHeight="false" outlineLevel="0" collapsed="false">
      <c r="A71" s="2"/>
      <c r="B71" s="2"/>
      <c r="C71" s="2"/>
      <c r="D71" s="2"/>
      <c r="E71" s="2"/>
      <c r="F71" s="2"/>
      <c r="G71" s="2"/>
      <c r="H71" s="2"/>
      <c r="I71" s="2"/>
      <c r="J71" s="2"/>
      <c r="K71" s="2"/>
      <c r="L71" s="2"/>
      <c r="M71" s="2"/>
      <c r="N71" s="2"/>
      <c r="O71" s="2"/>
      <c r="P71" s="2"/>
    </row>
    <row r="72" customFormat="false" ht="15" hidden="false" customHeight="false" outlineLevel="0" collapsed="false">
      <c r="A72" s="2"/>
      <c r="B72" s="2"/>
      <c r="C72" s="2"/>
      <c r="D72" s="2"/>
      <c r="E72" s="2"/>
      <c r="F72" s="2"/>
      <c r="G72" s="2"/>
      <c r="H72" s="2"/>
      <c r="I72" s="2"/>
      <c r="J72" s="2"/>
      <c r="K72" s="2"/>
      <c r="L72" s="2"/>
      <c r="M72" s="2"/>
      <c r="N72" s="2"/>
      <c r="O72" s="2"/>
      <c r="P72" s="2"/>
    </row>
    <row r="73" customFormat="false" ht="15" hidden="false" customHeight="false" outlineLevel="0" collapsed="false">
      <c r="A73" s="2"/>
      <c r="B73" s="2"/>
      <c r="C73" s="2"/>
      <c r="D73" s="2"/>
      <c r="E73" s="2"/>
      <c r="F73" s="2"/>
      <c r="G73" s="2"/>
      <c r="H73" s="2"/>
      <c r="I73" s="2"/>
      <c r="J73" s="2"/>
      <c r="K73" s="2"/>
      <c r="L73" s="2"/>
      <c r="M73" s="2"/>
      <c r="N73" s="2"/>
      <c r="O73" s="2"/>
      <c r="P73" s="2"/>
    </row>
    <row r="74" customFormat="false" ht="15" hidden="false" customHeight="false" outlineLevel="0" collapsed="false">
      <c r="A74" s="2"/>
      <c r="B74" s="2"/>
      <c r="C74" s="2"/>
      <c r="D74" s="2"/>
      <c r="E74" s="2"/>
      <c r="F74" s="2"/>
      <c r="G74" s="2"/>
      <c r="H74" s="2"/>
      <c r="I74" s="2"/>
      <c r="J74" s="2"/>
      <c r="K74" s="2"/>
      <c r="L74" s="2"/>
      <c r="M74" s="2"/>
      <c r="N74" s="2"/>
      <c r="O74" s="2"/>
      <c r="P74" s="2"/>
    </row>
    <row r="75" customFormat="false" ht="15" hidden="false" customHeight="false" outlineLevel="0" collapsed="false">
      <c r="A75" s="2"/>
      <c r="B75" s="2"/>
      <c r="C75" s="2"/>
      <c r="D75" s="2"/>
      <c r="E75" s="2"/>
      <c r="F75" s="2"/>
      <c r="G75" s="2"/>
      <c r="H75" s="2"/>
      <c r="I75" s="2"/>
      <c r="J75" s="2"/>
      <c r="K75" s="2"/>
      <c r="L75" s="2"/>
      <c r="M75" s="2"/>
      <c r="N75" s="2"/>
      <c r="O75" s="2"/>
      <c r="P75" s="2"/>
    </row>
    <row r="76" customFormat="false" ht="15" hidden="false" customHeight="false" outlineLevel="0" collapsed="false">
      <c r="A76" s="2"/>
      <c r="B76" s="2"/>
      <c r="C76" s="2"/>
      <c r="D76" s="2"/>
      <c r="E76" s="2"/>
      <c r="F76" s="2"/>
      <c r="G76" s="2"/>
      <c r="H76" s="2"/>
      <c r="I76" s="2"/>
      <c r="J76" s="2"/>
      <c r="K76" s="2"/>
      <c r="L76" s="2"/>
      <c r="M76" s="2"/>
      <c r="N76" s="2"/>
      <c r="O76" s="2"/>
      <c r="P76" s="2"/>
    </row>
    <row r="77" customFormat="false" ht="15" hidden="false" customHeight="false" outlineLevel="0" collapsed="false">
      <c r="A77" s="2"/>
      <c r="B77" s="2"/>
      <c r="C77" s="2"/>
      <c r="D77" s="2"/>
      <c r="E77" s="2"/>
      <c r="F77" s="2"/>
      <c r="G77" s="2"/>
      <c r="H77" s="2"/>
      <c r="I77" s="2"/>
      <c r="J77" s="2"/>
      <c r="K77" s="2"/>
      <c r="L77" s="2"/>
      <c r="M77" s="2"/>
      <c r="N77" s="2"/>
      <c r="O77" s="2"/>
      <c r="P77" s="2"/>
    </row>
    <row r="78" customFormat="false" ht="15" hidden="false" customHeight="false" outlineLevel="0" collapsed="false">
      <c r="A78" s="2"/>
      <c r="B78" s="2"/>
      <c r="C78" s="2"/>
      <c r="D78" s="2"/>
      <c r="E78" s="2"/>
      <c r="F78" s="2"/>
      <c r="G78" s="2"/>
      <c r="H78" s="2"/>
      <c r="I78" s="2"/>
      <c r="J78" s="2"/>
      <c r="K78" s="2"/>
      <c r="L78" s="2"/>
      <c r="M78" s="2"/>
      <c r="N78" s="2"/>
      <c r="O78" s="2"/>
      <c r="P78" s="2"/>
    </row>
    <row r="79" customFormat="false" ht="15" hidden="false" customHeight="false" outlineLevel="0" collapsed="false">
      <c r="A79" s="2"/>
      <c r="B79" s="2"/>
      <c r="C79" s="2"/>
      <c r="D79" s="2"/>
      <c r="E79" s="2"/>
      <c r="F79" s="2"/>
      <c r="G79" s="2"/>
      <c r="H79" s="2"/>
      <c r="I79" s="2"/>
      <c r="J79" s="2"/>
      <c r="K79" s="2"/>
      <c r="L79" s="2"/>
      <c r="M79" s="2"/>
      <c r="N79" s="2"/>
      <c r="O79" s="2"/>
      <c r="P79" s="2"/>
    </row>
    <row r="80" customFormat="false" ht="15" hidden="false" customHeight="false" outlineLevel="0" collapsed="false">
      <c r="A80" s="2"/>
      <c r="B80" s="2"/>
      <c r="C80" s="2"/>
      <c r="D80" s="2"/>
      <c r="E80" s="2"/>
      <c r="F80" s="2"/>
      <c r="G80" s="2"/>
      <c r="H80" s="2"/>
      <c r="I80" s="2"/>
      <c r="J80" s="2"/>
      <c r="K80" s="2"/>
      <c r="L80" s="2"/>
      <c r="M80" s="2"/>
      <c r="N80" s="2"/>
      <c r="O80" s="2"/>
      <c r="P80" s="2"/>
    </row>
    <row r="81" customFormat="false" ht="15" hidden="false" customHeight="false" outlineLevel="0" collapsed="false">
      <c r="A81" s="2"/>
      <c r="B81" s="2"/>
      <c r="C81" s="2"/>
      <c r="D81" s="2"/>
      <c r="E81" s="2"/>
      <c r="F81" s="2"/>
      <c r="G81" s="2"/>
      <c r="H81" s="2"/>
      <c r="I81" s="2"/>
      <c r="J81" s="2"/>
      <c r="K81" s="2"/>
      <c r="L81" s="2"/>
      <c r="M81" s="2"/>
      <c r="N81" s="2"/>
      <c r="O81" s="2"/>
      <c r="P81" s="2"/>
    </row>
    <row r="82" customFormat="false" ht="15" hidden="false" customHeight="false" outlineLevel="0" collapsed="false">
      <c r="A82" s="2"/>
      <c r="B82" s="2"/>
      <c r="C82" s="2"/>
      <c r="D82" s="2"/>
      <c r="E82" s="2"/>
      <c r="F82" s="2"/>
      <c r="G82" s="2"/>
      <c r="H82" s="2"/>
      <c r="I82" s="2"/>
      <c r="J82" s="2"/>
      <c r="K82" s="2"/>
      <c r="L82" s="2"/>
      <c r="M82" s="2"/>
      <c r="N82" s="2"/>
      <c r="O82" s="2"/>
      <c r="P82" s="2"/>
    </row>
    <row r="83" customFormat="false" ht="15" hidden="false" customHeight="false" outlineLevel="0" collapsed="false">
      <c r="A83" s="2"/>
      <c r="B83" s="2"/>
      <c r="C83" s="2"/>
      <c r="D83" s="2"/>
      <c r="E83" s="2"/>
      <c r="F83" s="2"/>
      <c r="G83" s="2"/>
      <c r="H83" s="2"/>
      <c r="I83" s="2"/>
      <c r="J83" s="2"/>
      <c r="K83" s="2"/>
      <c r="L83" s="2"/>
      <c r="M83" s="2"/>
      <c r="N83" s="2"/>
      <c r="O83" s="2"/>
      <c r="P83" s="2"/>
    </row>
    <row r="84" customFormat="false" ht="15" hidden="false" customHeight="false" outlineLevel="0" collapsed="false">
      <c r="A84" s="2"/>
      <c r="B84" s="2"/>
      <c r="C84" s="2"/>
      <c r="D84" s="2"/>
      <c r="E84" s="2"/>
      <c r="F84" s="2"/>
      <c r="G84" s="2"/>
      <c r="H84" s="2"/>
      <c r="I84" s="2"/>
      <c r="J84" s="2"/>
      <c r="K84" s="2"/>
      <c r="L84" s="2"/>
      <c r="M84" s="2"/>
      <c r="N84" s="2"/>
      <c r="O84" s="2"/>
      <c r="P84" s="2"/>
    </row>
    <row r="85" customFormat="false" ht="15" hidden="false" customHeight="false" outlineLevel="0" collapsed="false">
      <c r="A85" s="2"/>
      <c r="B85" s="2"/>
      <c r="C85" s="2"/>
      <c r="D85" s="2"/>
      <c r="E85" s="2"/>
      <c r="F85" s="2"/>
      <c r="G85" s="2"/>
      <c r="H85" s="2"/>
      <c r="I85" s="2"/>
      <c r="J85" s="2"/>
      <c r="K85" s="2"/>
      <c r="L85" s="2"/>
      <c r="M85" s="2"/>
      <c r="N85" s="2"/>
      <c r="O85" s="2"/>
      <c r="P85" s="2"/>
    </row>
    <row r="86" customFormat="false" ht="15" hidden="false" customHeight="false" outlineLevel="0" collapsed="false">
      <c r="A86" s="2"/>
      <c r="B86" s="2"/>
      <c r="C86" s="2"/>
      <c r="D86" s="2"/>
      <c r="E86" s="2"/>
      <c r="F86" s="2"/>
      <c r="G86" s="2"/>
      <c r="H86" s="2"/>
      <c r="I86" s="2"/>
      <c r="J86" s="2"/>
      <c r="K86" s="2"/>
      <c r="L86" s="2"/>
      <c r="M86" s="2"/>
      <c r="N86" s="2"/>
      <c r="O86" s="2"/>
      <c r="P86" s="2"/>
    </row>
    <row r="87" customFormat="false" ht="15" hidden="false" customHeight="false" outlineLevel="0" collapsed="false">
      <c r="A87" s="2"/>
      <c r="B87" s="2"/>
      <c r="C87" s="2"/>
      <c r="D87" s="2"/>
      <c r="E87" s="2"/>
      <c r="F87" s="2"/>
      <c r="G87" s="2"/>
      <c r="H87" s="2"/>
      <c r="I87" s="2"/>
      <c r="J87" s="2"/>
      <c r="K87" s="2"/>
      <c r="L87" s="2"/>
      <c r="M87" s="2"/>
      <c r="N87" s="2"/>
      <c r="O87" s="2"/>
      <c r="P87" s="2"/>
    </row>
    <row r="88" customFormat="false" ht="15" hidden="false" customHeight="false" outlineLevel="0" collapsed="false">
      <c r="A88" s="2"/>
      <c r="B88" s="2"/>
      <c r="C88" s="2"/>
      <c r="D88" s="2"/>
      <c r="E88" s="2"/>
      <c r="F88" s="2"/>
      <c r="G88" s="2"/>
      <c r="H88" s="2"/>
      <c r="I88" s="2"/>
      <c r="J88" s="2"/>
      <c r="K88" s="2"/>
      <c r="L88" s="2"/>
      <c r="M88" s="2"/>
      <c r="N88" s="2"/>
      <c r="O88" s="2"/>
      <c r="P88" s="2"/>
    </row>
    <row r="89" customFormat="false" ht="15" hidden="false" customHeight="false" outlineLevel="0" collapsed="false">
      <c r="A89" s="2"/>
      <c r="B89" s="2"/>
      <c r="C89" s="2"/>
      <c r="D89" s="2"/>
      <c r="E89" s="2"/>
      <c r="F89" s="2"/>
      <c r="G89" s="2"/>
      <c r="H89" s="2"/>
      <c r="I89" s="2"/>
      <c r="J89" s="2"/>
      <c r="K89" s="2"/>
      <c r="L89" s="2"/>
      <c r="M89" s="2"/>
      <c r="N89" s="2"/>
      <c r="O89" s="2"/>
      <c r="P89" s="2"/>
    </row>
    <row r="90" customFormat="false" ht="15" hidden="false" customHeight="false" outlineLevel="0" collapsed="false">
      <c r="A90" s="2"/>
      <c r="B90" s="2"/>
      <c r="C90" s="2"/>
      <c r="D90" s="2"/>
      <c r="E90" s="2"/>
      <c r="F90" s="2"/>
      <c r="G90" s="2"/>
      <c r="H90" s="2"/>
      <c r="I90" s="2"/>
      <c r="J90" s="2"/>
      <c r="K90" s="2"/>
      <c r="L90" s="2"/>
      <c r="M90" s="2"/>
      <c r="N90" s="2"/>
      <c r="O90" s="2"/>
      <c r="P90" s="2"/>
    </row>
    <row r="91" customFormat="false" ht="15" hidden="false" customHeight="false" outlineLevel="0" collapsed="false">
      <c r="A91" s="2"/>
      <c r="B91" s="2"/>
      <c r="C91" s="2"/>
      <c r="D91" s="2"/>
      <c r="E91" s="2"/>
      <c r="F91" s="2"/>
      <c r="G91" s="2"/>
      <c r="H91" s="2"/>
      <c r="I91" s="2"/>
      <c r="J91" s="2"/>
      <c r="K91" s="2"/>
      <c r="L91" s="2"/>
      <c r="M91" s="2"/>
      <c r="N91" s="2"/>
      <c r="O91" s="2"/>
      <c r="P91" s="2"/>
    </row>
    <row r="92" customFormat="false" ht="15" hidden="false" customHeight="false" outlineLevel="0" collapsed="false">
      <c r="A92" s="2"/>
      <c r="B92" s="2"/>
      <c r="C92" s="2"/>
      <c r="D92" s="2"/>
      <c r="E92" s="2"/>
      <c r="F92" s="2"/>
      <c r="G92" s="2"/>
      <c r="H92" s="2"/>
      <c r="I92" s="2"/>
      <c r="J92" s="2"/>
      <c r="K92" s="2"/>
      <c r="L92" s="2"/>
      <c r="M92" s="2"/>
      <c r="N92" s="2"/>
      <c r="O92" s="2"/>
      <c r="P92" s="2"/>
    </row>
    <row r="93" customFormat="false" ht="15" hidden="false" customHeight="false" outlineLevel="0" collapsed="false">
      <c r="A93" s="2"/>
      <c r="B93" s="2"/>
      <c r="C93" s="2"/>
      <c r="D93" s="2"/>
      <c r="E93" s="2"/>
      <c r="F93" s="2"/>
      <c r="G93" s="2"/>
      <c r="H93" s="2"/>
      <c r="I93" s="2"/>
      <c r="J93" s="2"/>
      <c r="K93" s="2"/>
      <c r="L93" s="2"/>
      <c r="M93" s="2"/>
      <c r="N93" s="2"/>
      <c r="O93" s="2"/>
      <c r="P93" s="2"/>
    </row>
    <row r="94" customFormat="false" ht="15" hidden="false" customHeight="false" outlineLevel="0" collapsed="false">
      <c r="A94" s="2"/>
      <c r="B94" s="2"/>
      <c r="C94" s="2"/>
      <c r="D94" s="2"/>
      <c r="E94" s="2"/>
      <c r="F94" s="2"/>
      <c r="G94" s="2"/>
      <c r="H94" s="2"/>
      <c r="I94" s="2"/>
      <c r="J94" s="2"/>
      <c r="K94" s="2"/>
      <c r="L94" s="2"/>
      <c r="M94" s="2"/>
      <c r="N94" s="2"/>
      <c r="O94" s="2"/>
      <c r="P94" s="2"/>
    </row>
    <row r="95" customFormat="false" ht="15" hidden="false" customHeight="false" outlineLevel="0" collapsed="false">
      <c r="A95" s="2"/>
      <c r="B95" s="2"/>
      <c r="C95" s="2"/>
      <c r="D95" s="2"/>
      <c r="E95" s="2"/>
      <c r="F95" s="2"/>
      <c r="G95" s="2"/>
      <c r="H95" s="2"/>
      <c r="I95" s="2"/>
      <c r="J95" s="2"/>
      <c r="K95" s="2"/>
      <c r="L95" s="2"/>
      <c r="M95" s="2"/>
      <c r="N95" s="2"/>
      <c r="O95" s="2"/>
      <c r="P95" s="2"/>
    </row>
    <row r="96" customFormat="false" ht="15" hidden="false" customHeight="false" outlineLevel="0" collapsed="false">
      <c r="A96" s="2"/>
      <c r="B96" s="2"/>
      <c r="C96" s="2"/>
      <c r="D96" s="2"/>
      <c r="E96" s="2"/>
      <c r="F96" s="2"/>
      <c r="G96" s="2"/>
      <c r="H96" s="2"/>
      <c r="I96" s="2"/>
      <c r="J96" s="2"/>
      <c r="K96" s="2"/>
      <c r="L96" s="2"/>
      <c r="M96" s="2"/>
      <c r="N96" s="2"/>
      <c r="O96" s="2"/>
      <c r="P96" s="2"/>
    </row>
    <row r="97" customFormat="false" ht="15" hidden="false" customHeight="false" outlineLevel="0" collapsed="false">
      <c r="A97" s="2"/>
      <c r="B97" s="2"/>
      <c r="C97" s="2"/>
      <c r="D97" s="2"/>
      <c r="E97" s="2"/>
      <c r="F97" s="2"/>
      <c r="G97" s="2"/>
      <c r="H97" s="2"/>
      <c r="I97" s="2"/>
      <c r="J97" s="2"/>
      <c r="K97" s="2"/>
      <c r="L97" s="2"/>
      <c r="M97" s="2"/>
      <c r="N97" s="2"/>
      <c r="O97" s="2"/>
      <c r="P97" s="2"/>
    </row>
    <row r="98" customFormat="false" ht="15" hidden="false" customHeight="false" outlineLevel="0" collapsed="false">
      <c r="A98" s="2"/>
      <c r="B98" s="2"/>
      <c r="C98" s="2"/>
      <c r="D98" s="2"/>
      <c r="E98" s="2"/>
      <c r="F98" s="2"/>
      <c r="G98" s="2"/>
      <c r="H98" s="2"/>
      <c r="I98" s="2"/>
      <c r="J98" s="2"/>
      <c r="K98" s="2"/>
      <c r="L98" s="2"/>
      <c r="M98" s="2"/>
      <c r="N98" s="2"/>
      <c r="O98" s="2"/>
      <c r="P98" s="2"/>
    </row>
    <row r="99" customFormat="false" ht="15" hidden="false" customHeight="false" outlineLevel="0" collapsed="false">
      <c r="A99" s="2"/>
      <c r="B99" s="2"/>
      <c r="C99" s="2"/>
      <c r="D99" s="2"/>
      <c r="E99" s="2"/>
      <c r="F99" s="2"/>
      <c r="G99" s="2"/>
      <c r="H99" s="2"/>
      <c r="I99" s="2"/>
      <c r="J99" s="2"/>
      <c r="K99" s="2"/>
      <c r="L99" s="2"/>
      <c r="M99" s="2"/>
      <c r="N99" s="2"/>
      <c r="O99" s="2"/>
      <c r="P99" s="2"/>
    </row>
    <row r="100" customFormat="false" ht="15" hidden="false" customHeight="false" outlineLevel="0" collapsed="false">
      <c r="A100" s="2"/>
      <c r="B100" s="2"/>
      <c r="C100" s="2"/>
      <c r="D100" s="2"/>
      <c r="E100" s="2"/>
      <c r="F100" s="2"/>
      <c r="G100" s="2"/>
      <c r="H100" s="2"/>
      <c r="I100" s="2"/>
      <c r="J100" s="2"/>
      <c r="K100" s="2"/>
      <c r="L100" s="2"/>
      <c r="M100" s="2"/>
      <c r="N100" s="2"/>
      <c r="O100" s="2"/>
      <c r="P100" s="2"/>
    </row>
    <row r="101" customFormat="false" ht="15" hidden="false" customHeight="false" outlineLevel="0" collapsed="false">
      <c r="A101" s="2"/>
      <c r="B101" s="2"/>
      <c r="C101" s="2"/>
      <c r="D101" s="2"/>
      <c r="E101" s="2"/>
      <c r="F101" s="2"/>
      <c r="G101" s="2"/>
      <c r="H101" s="2"/>
      <c r="I101" s="2"/>
      <c r="J101" s="2"/>
      <c r="K101" s="2"/>
      <c r="L101" s="2"/>
      <c r="M101" s="2"/>
      <c r="N101" s="2"/>
      <c r="O101" s="2"/>
      <c r="P101" s="2"/>
    </row>
    <row r="102" customFormat="false" ht="15" hidden="false" customHeight="false" outlineLevel="0" collapsed="false">
      <c r="A102" s="2"/>
      <c r="B102" s="2"/>
      <c r="C102" s="2"/>
      <c r="D102" s="2"/>
      <c r="E102" s="2"/>
      <c r="F102" s="2"/>
      <c r="G102" s="2"/>
      <c r="H102" s="2"/>
      <c r="I102" s="2"/>
      <c r="J102" s="2"/>
      <c r="K102" s="2"/>
      <c r="L102" s="2"/>
      <c r="M102" s="2"/>
      <c r="N102" s="2"/>
      <c r="O102" s="2"/>
      <c r="P102" s="2"/>
    </row>
    <row r="103" customFormat="false" ht="15" hidden="false" customHeight="false" outlineLevel="0" collapsed="false">
      <c r="A103" s="2"/>
      <c r="B103" s="2"/>
      <c r="C103" s="2"/>
      <c r="D103" s="2"/>
      <c r="E103" s="2"/>
      <c r="F103" s="2"/>
      <c r="G103" s="2"/>
      <c r="H103" s="2"/>
      <c r="I103" s="2"/>
      <c r="J103" s="2"/>
      <c r="K103" s="2"/>
      <c r="L103" s="2"/>
      <c r="M103" s="2"/>
      <c r="N103" s="2"/>
      <c r="O103" s="2"/>
      <c r="P103" s="2"/>
    </row>
    <row r="104" customFormat="false" ht="15" hidden="false" customHeight="false" outlineLevel="0" collapsed="false">
      <c r="A104" s="2"/>
      <c r="B104" s="2"/>
      <c r="C104" s="2"/>
      <c r="D104" s="2"/>
      <c r="E104" s="2"/>
      <c r="F104" s="2"/>
      <c r="G104" s="2"/>
      <c r="H104" s="2"/>
      <c r="I104" s="2"/>
      <c r="J104" s="2"/>
      <c r="K104" s="2"/>
      <c r="L104" s="2"/>
      <c r="M104" s="2"/>
      <c r="N104" s="2"/>
      <c r="O104" s="2"/>
      <c r="P104" s="2"/>
    </row>
    <row r="105" customFormat="false" ht="15" hidden="false" customHeight="false" outlineLevel="0" collapsed="false">
      <c r="A105" s="2"/>
      <c r="B105" s="2"/>
      <c r="C105" s="2"/>
      <c r="D105" s="2"/>
      <c r="E105" s="2"/>
      <c r="F105" s="2"/>
      <c r="G105" s="2"/>
      <c r="H105" s="2"/>
      <c r="I105" s="2"/>
      <c r="J105" s="2"/>
      <c r="K105" s="2"/>
      <c r="L105" s="2"/>
      <c r="M105" s="2"/>
      <c r="N105" s="2"/>
      <c r="O105" s="2"/>
      <c r="P105" s="2"/>
    </row>
    <row r="106" customFormat="false" ht="15" hidden="false" customHeight="false" outlineLevel="0" collapsed="false">
      <c r="A106" s="2"/>
      <c r="B106" s="2"/>
      <c r="C106" s="2"/>
      <c r="D106" s="2"/>
      <c r="E106" s="2"/>
      <c r="F106" s="2"/>
      <c r="G106" s="2"/>
      <c r="H106" s="2"/>
      <c r="I106" s="2"/>
      <c r="J106" s="2"/>
      <c r="K106" s="2"/>
      <c r="L106" s="2"/>
      <c r="M106" s="2"/>
      <c r="N106" s="2"/>
      <c r="O106" s="2"/>
      <c r="P106" s="2"/>
    </row>
    <row r="107" customFormat="false" ht="15" hidden="false" customHeight="false" outlineLevel="0" collapsed="false">
      <c r="A107" s="2"/>
      <c r="B107" s="2"/>
      <c r="C107" s="2"/>
      <c r="D107" s="2"/>
      <c r="E107" s="2"/>
      <c r="F107" s="2"/>
      <c r="G107" s="2"/>
      <c r="H107" s="2"/>
      <c r="I107" s="2"/>
      <c r="J107" s="2"/>
      <c r="K107" s="2"/>
      <c r="L107" s="2"/>
      <c r="M107" s="2"/>
      <c r="N107" s="2"/>
      <c r="O107" s="2"/>
      <c r="P107" s="2"/>
    </row>
    <row r="108" customFormat="false" ht="15" hidden="false" customHeight="false" outlineLevel="0" collapsed="false">
      <c r="A108" s="2"/>
      <c r="B108" s="2"/>
      <c r="C108" s="2"/>
      <c r="D108" s="2"/>
      <c r="E108" s="2"/>
      <c r="F108" s="2"/>
      <c r="G108" s="2"/>
      <c r="H108" s="2"/>
      <c r="I108" s="2"/>
      <c r="J108" s="2"/>
      <c r="K108" s="2"/>
      <c r="L108" s="2"/>
      <c r="M108" s="2"/>
      <c r="N108" s="2"/>
      <c r="O108" s="2"/>
      <c r="P108" s="2"/>
    </row>
    <row r="109" customFormat="false" ht="15" hidden="false" customHeight="false" outlineLevel="0" collapsed="false">
      <c r="A109" s="2"/>
      <c r="B109" s="2"/>
      <c r="C109" s="2"/>
      <c r="D109" s="2"/>
      <c r="E109" s="2"/>
      <c r="F109" s="2"/>
      <c r="G109" s="2"/>
      <c r="H109" s="2"/>
      <c r="I109" s="2"/>
      <c r="J109" s="2"/>
      <c r="K109" s="2"/>
      <c r="L109" s="2"/>
      <c r="M109" s="2"/>
      <c r="N109" s="2"/>
      <c r="O109" s="2"/>
      <c r="P109" s="2"/>
    </row>
    <row r="110" customFormat="false" ht="15" hidden="false" customHeight="false" outlineLevel="0" collapsed="false">
      <c r="A110" s="2"/>
      <c r="B110" s="2"/>
      <c r="C110" s="2"/>
      <c r="D110" s="2"/>
      <c r="E110" s="2"/>
      <c r="F110" s="2"/>
      <c r="G110" s="2"/>
      <c r="H110" s="2"/>
      <c r="I110" s="2"/>
      <c r="J110" s="2"/>
      <c r="K110" s="2"/>
      <c r="L110" s="2"/>
      <c r="M110" s="2"/>
      <c r="N110" s="2"/>
      <c r="O110" s="2"/>
      <c r="P110"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2A23"/>
    <pageSetUpPr fitToPage="false"/>
  </sheetPr>
  <dimension ref="A1:P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3" min="2" style="0" width="18"/>
    <col collapsed="false" customWidth="true" hidden="false" outlineLevel="0" max="4" min="4" style="0" width="20"/>
  </cols>
  <sheetData>
    <row r="1" customFormat="false" ht="30" hidden="false" customHeight="true" outlineLevel="0" collapsed="false">
      <c r="A1" s="1" t="s">
        <v>27</v>
      </c>
      <c r="B1" s="2"/>
      <c r="C1" s="2"/>
      <c r="D1" s="2"/>
      <c r="E1" s="2"/>
      <c r="F1" s="2"/>
      <c r="G1" s="2"/>
      <c r="H1" s="2"/>
      <c r="I1" s="2"/>
      <c r="J1" s="2"/>
      <c r="K1" s="2"/>
      <c r="L1" s="2"/>
      <c r="M1" s="2"/>
      <c r="N1" s="2"/>
      <c r="O1" s="2"/>
      <c r="P1" s="2"/>
    </row>
    <row r="2" customFormat="false" ht="15" hidden="false" customHeight="false" outlineLevel="0" collapsed="false">
      <c r="A2" s="3" t="s">
        <v>28</v>
      </c>
      <c r="B2" s="2"/>
      <c r="C2" s="2"/>
      <c r="D2" s="2"/>
      <c r="E2" s="2"/>
      <c r="F2" s="2"/>
      <c r="G2" s="2"/>
      <c r="H2" s="2"/>
      <c r="I2" s="2"/>
      <c r="J2" s="2"/>
      <c r="K2" s="2"/>
      <c r="L2" s="2"/>
      <c r="M2" s="2"/>
      <c r="N2" s="2"/>
      <c r="O2" s="2"/>
      <c r="P2" s="2"/>
    </row>
    <row r="3" customFormat="false" ht="15" hidden="false" customHeight="false" outlineLevel="0" collapsed="false">
      <c r="A3" s="2"/>
      <c r="B3" s="2"/>
      <c r="C3" s="2"/>
      <c r="D3" s="2"/>
      <c r="E3" s="2"/>
      <c r="F3" s="2"/>
      <c r="G3" s="2"/>
      <c r="H3" s="2"/>
      <c r="I3" s="2"/>
      <c r="J3" s="2"/>
      <c r="K3" s="2"/>
      <c r="L3" s="2"/>
      <c r="M3" s="2"/>
      <c r="N3" s="2"/>
      <c r="O3" s="2"/>
      <c r="P3" s="2"/>
    </row>
    <row r="4" customFormat="false" ht="31.5" hidden="false" customHeight="true" outlineLevel="0" collapsed="false">
      <c r="A4" s="9" t="s">
        <v>29</v>
      </c>
      <c r="B4" s="9" t="s">
        <v>30</v>
      </c>
      <c r="C4" s="9" t="s">
        <v>31</v>
      </c>
      <c r="D4" s="9" t="s">
        <v>32</v>
      </c>
      <c r="E4" s="2"/>
      <c r="F4" s="2"/>
      <c r="G4" s="2"/>
      <c r="H4" s="2"/>
      <c r="I4" s="2"/>
      <c r="J4" s="2"/>
      <c r="K4" s="2"/>
      <c r="L4" s="2"/>
      <c r="M4" s="2"/>
      <c r="N4" s="2"/>
      <c r="O4" s="2"/>
      <c r="P4" s="2"/>
    </row>
    <row r="5" customFormat="false" ht="15" hidden="false" customHeight="false" outlineLevel="0" collapsed="false">
      <c r="A5" s="10" t="s">
        <v>33</v>
      </c>
      <c r="B5" s="11" t="str">
        <f aca="false">COUNTIF(1_Outcomes!K6:K15,"Met")&amp;" of "&amp;COUNTA(1_Outcomes!C6:C15)</f>
        <v>4 of 4</v>
      </c>
      <c r="C5" s="11" t="str">
        <f aca="false">COUNTIF(1_Outcomes!M6:M15,"Met")&amp;" of "&amp;COUNTA(1_Outcomes!C6:C15)</f>
        <v>0 of 4</v>
      </c>
      <c r="D5" s="12" t="s">
        <v>34</v>
      </c>
      <c r="E5" s="2"/>
      <c r="F5" s="2"/>
      <c r="G5" s="2"/>
      <c r="H5" s="2"/>
      <c r="I5" s="2"/>
      <c r="J5" s="2"/>
      <c r="K5" s="2"/>
      <c r="L5" s="2"/>
      <c r="M5" s="2"/>
      <c r="N5" s="2"/>
      <c r="O5" s="2"/>
      <c r="P5" s="2"/>
    </row>
    <row r="6" customFormat="false" ht="15" hidden="false" customHeight="false" outlineLevel="0" collapsed="false">
      <c r="A6" s="10" t="s">
        <v>35</v>
      </c>
      <c r="B6" s="13" t="n">
        <f aca="false">2_Golden_Dataset!M8</f>
        <v>0.85</v>
      </c>
      <c r="C6" s="13" t="n">
        <f aca="false">2_Golden_Dataset!N8</f>
        <v>0.75</v>
      </c>
      <c r="D6" s="12" t="s">
        <v>36</v>
      </c>
      <c r="E6" s="2"/>
      <c r="F6" s="2"/>
      <c r="G6" s="2"/>
      <c r="H6" s="2"/>
      <c r="I6" s="2"/>
      <c r="J6" s="2"/>
      <c r="K6" s="2"/>
      <c r="L6" s="2"/>
      <c r="M6" s="2"/>
      <c r="N6" s="2"/>
      <c r="O6" s="2"/>
      <c r="P6" s="2"/>
    </row>
    <row r="7" customFormat="false" ht="15" hidden="false" customHeight="false" outlineLevel="0" collapsed="false">
      <c r="A7" s="10" t="s">
        <v>37</v>
      </c>
      <c r="B7" s="13" t="n">
        <f aca="false">2_Golden_Dataset!M9</f>
        <v>0.75</v>
      </c>
      <c r="C7" s="13" t="n">
        <f aca="false">2_Golden_Dataset!N9</f>
        <v>0.375</v>
      </c>
      <c r="D7" s="12" t="s">
        <v>36</v>
      </c>
      <c r="E7" s="2"/>
      <c r="F7" s="2"/>
      <c r="G7" s="2"/>
      <c r="H7" s="2"/>
      <c r="I7" s="2"/>
      <c r="J7" s="2"/>
      <c r="K7" s="2"/>
      <c r="L7" s="2"/>
      <c r="M7" s="2"/>
      <c r="N7" s="2"/>
      <c r="O7" s="2"/>
      <c r="P7" s="2"/>
    </row>
    <row r="8" customFormat="false" ht="15" hidden="false" customHeight="false" outlineLevel="0" collapsed="false">
      <c r="A8" s="10" t="s">
        <v>38</v>
      </c>
      <c r="B8" s="13" t="n">
        <f aca="false">2_Golden_Dataset!M10</f>
        <v>0.75</v>
      </c>
      <c r="C8" s="13" t="n">
        <f aca="false">2_Golden_Dataset!N10</f>
        <v>0.5</v>
      </c>
      <c r="D8" s="12" t="s">
        <v>36</v>
      </c>
      <c r="E8" s="2"/>
      <c r="F8" s="2"/>
      <c r="G8" s="2"/>
      <c r="H8" s="2"/>
      <c r="I8" s="2"/>
      <c r="J8" s="2"/>
      <c r="K8" s="2"/>
      <c r="L8" s="2"/>
      <c r="M8" s="2"/>
      <c r="N8" s="2"/>
      <c r="O8" s="2"/>
      <c r="P8" s="2"/>
    </row>
    <row r="9" customFormat="false" ht="15" hidden="false" customHeight="false" outlineLevel="0" collapsed="false">
      <c r="A9" s="10" t="s">
        <v>39</v>
      </c>
      <c r="B9" s="14" t="n">
        <f aca="false">2_Golden_Dataset!M11</f>
        <v>1</v>
      </c>
      <c r="C9" s="14" t="n">
        <f aca="false">2_Golden_Dataset!N11</f>
        <v>4</v>
      </c>
      <c r="D9" s="12" t="s">
        <v>36</v>
      </c>
      <c r="E9" s="2"/>
      <c r="F9" s="2"/>
      <c r="G9" s="2"/>
      <c r="H9" s="2"/>
      <c r="I9" s="2"/>
      <c r="J9" s="2"/>
      <c r="K9" s="2"/>
      <c r="L9" s="2"/>
      <c r="M9" s="2"/>
      <c r="N9" s="2"/>
      <c r="O9" s="2"/>
      <c r="P9" s="2"/>
    </row>
    <row r="10" customFormat="false" ht="15" hidden="false" customHeight="false" outlineLevel="0" collapsed="false">
      <c r="A10" s="10" t="s">
        <v>40</v>
      </c>
      <c r="B10" s="15" t="n">
        <f aca="false">2_Golden_Dataset!M13</f>
        <v>6.45</v>
      </c>
      <c r="C10" s="15" t="n">
        <f aca="false">2_Golden_Dataset!N13</f>
        <v>10.25</v>
      </c>
      <c r="D10" s="12" t="s">
        <v>36</v>
      </c>
      <c r="E10" s="2"/>
      <c r="F10" s="2"/>
      <c r="G10" s="2"/>
      <c r="H10" s="2"/>
      <c r="I10" s="2"/>
      <c r="J10" s="2"/>
      <c r="K10" s="2"/>
      <c r="L10" s="2"/>
      <c r="M10" s="2"/>
      <c r="N10" s="2"/>
      <c r="O10" s="2"/>
      <c r="P10" s="2"/>
    </row>
    <row r="11" customFormat="false" ht="15" hidden="false" customHeight="false" outlineLevel="0" collapsed="false">
      <c r="A11" s="10" t="s">
        <v>41</v>
      </c>
      <c r="B11" s="16" t="n">
        <f aca="false">3_TCO!B39</f>
        <v>359100</v>
      </c>
      <c r="C11" s="16" t="n">
        <f aca="false">3_TCO!C39</f>
        <v>422500</v>
      </c>
      <c r="D11" s="12" t="s">
        <v>42</v>
      </c>
      <c r="E11" s="2"/>
      <c r="F11" s="2"/>
      <c r="G11" s="2"/>
      <c r="H11" s="2"/>
      <c r="I11" s="2"/>
      <c r="J11" s="2"/>
      <c r="K11" s="2"/>
      <c r="L11" s="2"/>
      <c r="M11" s="2"/>
      <c r="N11" s="2"/>
      <c r="O11" s="2"/>
      <c r="P11" s="2"/>
    </row>
    <row r="12" customFormat="false" ht="15" hidden="false" customHeight="false" outlineLevel="0" collapsed="false">
      <c r="A12" s="10" t="s">
        <v>43</v>
      </c>
      <c r="B12" s="16" t="n">
        <f aca="false">3_TCO!B41</f>
        <v>90900</v>
      </c>
      <c r="C12" s="16" t="n">
        <f aca="false">3_TCO!C41</f>
        <v>27500</v>
      </c>
      <c r="D12" s="12" t="s">
        <v>42</v>
      </c>
      <c r="E12" s="2"/>
      <c r="F12" s="2"/>
      <c r="G12" s="2"/>
      <c r="H12" s="2"/>
      <c r="I12" s="2"/>
      <c r="J12" s="2"/>
      <c r="K12" s="2"/>
      <c r="L12" s="2"/>
      <c r="M12" s="2"/>
      <c r="N12" s="2"/>
      <c r="O12" s="2"/>
      <c r="P12" s="2"/>
    </row>
    <row r="13" customFormat="false" ht="15" hidden="false" customHeight="false" outlineLevel="0" collapsed="false">
      <c r="A13" s="10" t="s">
        <v>44</v>
      </c>
      <c r="B13" s="13" t="n">
        <f aca="false">3_TCO!B42</f>
        <v>0.253132832080201</v>
      </c>
      <c r="C13" s="13" t="n">
        <f aca="false">3_TCO!C42</f>
        <v>0.0650887573964497</v>
      </c>
      <c r="D13" s="12" t="s">
        <v>42</v>
      </c>
      <c r="E13" s="2"/>
      <c r="F13" s="2"/>
      <c r="G13" s="2"/>
      <c r="H13" s="2"/>
      <c r="I13" s="2"/>
      <c r="J13" s="2"/>
      <c r="K13" s="2"/>
      <c r="L13" s="2"/>
      <c r="M13" s="2"/>
      <c r="N13" s="2"/>
      <c r="O13" s="2"/>
      <c r="P13" s="2"/>
    </row>
    <row r="14" customFormat="false" ht="15" hidden="false" customHeight="false" outlineLevel="0" collapsed="false">
      <c r="A14" s="10" t="s">
        <v>45</v>
      </c>
      <c r="B14" s="13" t="n">
        <f aca="false">3_TCO!B43</f>
        <v>0.334168755221387</v>
      </c>
      <c r="C14" s="13" t="n">
        <f aca="false">3_TCO!C43</f>
        <v>0.177514792899408</v>
      </c>
      <c r="D14" s="12" t="s">
        <v>42</v>
      </c>
      <c r="E14" s="2"/>
      <c r="F14" s="2"/>
      <c r="G14" s="2"/>
      <c r="H14" s="2"/>
      <c r="I14" s="2"/>
      <c r="J14" s="2"/>
      <c r="K14" s="2"/>
      <c r="L14" s="2"/>
      <c r="M14" s="2"/>
      <c r="N14" s="2"/>
      <c r="O14" s="2"/>
      <c r="P14" s="2"/>
    </row>
    <row r="15" customFormat="false" ht="15" hidden="false" customHeight="false" outlineLevel="0" collapsed="false">
      <c r="A15" s="10" t="s">
        <v>46</v>
      </c>
      <c r="B15" s="11" t="str">
        <f aca="false">3_TCO!B44</f>
        <v>Year 3</v>
      </c>
      <c r="C15" s="11" t="str">
        <f aca="false">3_TCO!C44</f>
        <v>Year 3</v>
      </c>
      <c r="D15" s="12" t="s">
        <v>42</v>
      </c>
      <c r="E15" s="2"/>
      <c r="F15" s="2"/>
      <c r="G15" s="2"/>
      <c r="H15" s="2"/>
      <c r="I15" s="2"/>
      <c r="J15" s="2"/>
      <c r="K15" s="2"/>
      <c r="L15" s="2"/>
      <c r="M15" s="2"/>
      <c r="N15" s="2"/>
      <c r="O15" s="2"/>
      <c r="P15" s="2"/>
    </row>
    <row r="16" customFormat="false" ht="15" hidden="false" customHeight="false" outlineLevel="0" collapsed="false">
      <c r="A16" s="10" t="s">
        <v>47</v>
      </c>
      <c r="B16" s="17" t="n">
        <f aca="false">4_Vendor_Readiness!E16</f>
        <v>3.75</v>
      </c>
      <c r="C16" s="17" t="n">
        <f aca="false">4_Vendor_Readiness!F16</f>
        <v>2.65</v>
      </c>
      <c r="D16" s="12" t="s">
        <v>48</v>
      </c>
      <c r="E16" s="2"/>
      <c r="F16" s="2"/>
      <c r="G16" s="2"/>
      <c r="H16" s="2"/>
      <c r="I16" s="2"/>
      <c r="J16" s="2"/>
      <c r="K16" s="2"/>
      <c r="L16" s="2"/>
      <c r="M16" s="2"/>
      <c r="N16" s="2"/>
      <c r="O16" s="2"/>
      <c r="P16" s="2"/>
    </row>
    <row r="17" customFormat="false" ht="15" hidden="false" customHeight="false" outlineLevel="0" collapsed="false">
      <c r="A17" s="18" t="s">
        <v>49</v>
      </c>
      <c r="B17" s="19" t="str">
        <f aca="false">4_Vendor_Readiness!E17</f>
        <v>Stage (gated pilot)</v>
      </c>
      <c r="C17" s="19" t="str">
        <f aca="false">4_Vendor_Readiness!F17</f>
        <v>Walk away</v>
      </c>
      <c r="D17" s="20" t="s">
        <v>48</v>
      </c>
      <c r="E17" s="2"/>
      <c r="F17" s="2"/>
      <c r="G17" s="2"/>
      <c r="H17" s="2"/>
      <c r="I17" s="2"/>
      <c r="J17" s="2"/>
      <c r="K17" s="2"/>
      <c r="L17" s="2"/>
      <c r="M17" s="2"/>
      <c r="N17" s="2"/>
      <c r="O17" s="2"/>
      <c r="P17" s="2"/>
    </row>
    <row r="18" customFormat="false" ht="15" hidden="false" customHeight="false" outlineLevel="0" collapsed="false">
      <c r="A18" s="2"/>
      <c r="B18" s="2"/>
      <c r="C18" s="2"/>
      <c r="D18" s="2"/>
      <c r="E18" s="2"/>
      <c r="F18" s="2"/>
      <c r="G18" s="2"/>
      <c r="H18" s="2"/>
      <c r="I18" s="2"/>
      <c r="J18" s="2"/>
      <c r="K18" s="2"/>
      <c r="L18" s="2"/>
      <c r="M18" s="2"/>
      <c r="N18" s="2"/>
      <c r="O18" s="2"/>
      <c r="P18" s="2"/>
    </row>
    <row r="19" customFormat="false" ht="15" hidden="false" customHeight="false" outlineLevel="0" collapsed="false">
      <c r="A19" s="2"/>
      <c r="B19" s="2"/>
      <c r="C19" s="2"/>
      <c r="D19" s="2"/>
      <c r="E19" s="2"/>
      <c r="F19" s="2"/>
      <c r="G19" s="2"/>
      <c r="H19" s="2"/>
      <c r="I19" s="2"/>
      <c r="J19" s="2"/>
      <c r="K19" s="2"/>
      <c r="L19" s="2"/>
      <c r="M19" s="2"/>
      <c r="N19" s="2"/>
      <c r="O19" s="2"/>
      <c r="P19" s="2"/>
    </row>
    <row r="20" customFormat="false" ht="15" hidden="false" customHeight="false" outlineLevel="0" collapsed="false">
      <c r="A20" s="2"/>
      <c r="B20" s="2"/>
      <c r="C20" s="2"/>
      <c r="D20" s="2"/>
      <c r="E20" s="2"/>
      <c r="F20" s="2"/>
      <c r="G20" s="2"/>
      <c r="H20" s="2"/>
      <c r="I20" s="2"/>
      <c r="J20" s="2"/>
      <c r="K20" s="2"/>
      <c r="L20" s="2"/>
      <c r="M20" s="2"/>
      <c r="N20" s="2"/>
      <c r="O20" s="2"/>
      <c r="P20" s="2"/>
    </row>
    <row r="21" customFormat="false" ht="15" hidden="false" customHeight="false" outlineLevel="0" collapsed="false">
      <c r="A21" s="2"/>
      <c r="B21" s="2"/>
      <c r="C21" s="2"/>
      <c r="D21" s="2"/>
      <c r="E21" s="2"/>
      <c r="F21" s="2"/>
      <c r="G21" s="2"/>
      <c r="H21" s="2"/>
      <c r="I21" s="2"/>
      <c r="J21" s="2"/>
      <c r="K21" s="2"/>
      <c r="L21" s="2"/>
      <c r="M21" s="2"/>
      <c r="N21" s="2"/>
      <c r="O21" s="2"/>
      <c r="P21" s="2"/>
    </row>
    <row r="22" customFormat="false" ht="15" hidden="false" customHeight="false" outlineLevel="0" collapsed="false">
      <c r="A22" s="2"/>
      <c r="B22" s="2"/>
      <c r="C22" s="2"/>
      <c r="D22" s="2"/>
      <c r="E22" s="2"/>
      <c r="F22" s="2"/>
      <c r="G22" s="2"/>
      <c r="H22" s="2"/>
      <c r="I22" s="2"/>
      <c r="J22" s="2"/>
      <c r="K22" s="2"/>
      <c r="L22" s="2"/>
      <c r="M22" s="2"/>
      <c r="N22" s="2"/>
      <c r="O22" s="2"/>
      <c r="P22" s="2"/>
    </row>
    <row r="23" customFormat="false" ht="15" hidden="false" customHeight="false" outlineLevel="0" collapsed="false">
      <c r="A23" s="2"/>
      <c r="B23" s="2"/>
      <c r="C23" s="2"/>
      <c r="D23" s="2"/>
      <c r="E23" s="2"/>
      <c r="F23" s="2"/>
      <c r="G23" s="2"/>
      <c r="H23" s="2"/>
      <c r="I23" s="2"/>
      <c r="J23" s="2"/>
      <c r="K23" s="2"/>
      <c r="L23" s="2"/>
      <c r="M23" s="2"/>
      <c r="N23" s="2"/>
      <c r="O23" s="2"/>
      <c r="P23" s="2"/>
    </row>
    <row r="24" customFormat="false" ht="15" hidden="false" customHeight="false" outlineLevel="0" collapsed="false">
      <c r="A24" s="2"/>
      <c r="B24" s="2"/>
      <c r="C24" s="2"/>
      <c r="D24" s="2"/>
      <c r="E24" s="2"/>
      <c r="F24" s="2"/>
      <c r="G24" s="2"/>
      <c r="H24" s="2"/>
      <c r="I24" s="2"/>
      <c r="J24" s="2"/>
      <c r="K24" s="2"/>
      <c r="L24" s="2"/>
      <c r="M24" s="2"/>
      <c r="N24" s="2"/>
      <c r="O24" s="2"/>
      <c r="P24" s="2"/>
    </row>
    <row r="25" customFormat="false" ht="15" hidden="false" customHeight="false" outlineLevel="0" collapsed="false">
      <c r="A25" s="2"/>
      <c r="B25" s="2"/>
      <c r="C25" s="2"/>
      <c r="D25" s="2"/>
      <c r="E25" s="2"/>
      <c r="F25" s="2"/>
      <c r="G25" s="2"/>
      <c r="H25" s="2"/>
      <c r="I25" s="2"/>
      <c r="J25" s="2"/>
      <c r="K25" s="2"/>
      <c r="L25" s="2"/>
      <c r="M25" s="2"/>
      <c r="N25" s="2"/>
      <c r="O25" s="2"/>
      <c r="P25" s="2"/>
    </row>
    <row r="26" customFormat="false" ht="15" hidden="false" customHeight="false" outlineLevel="0" collapsed="false">
      <c r="A26" s="2"/>
      <c r="B26" s="2"/>
      <c r="C26" s="2"/>
      <c r="D26" s="2"/>
      <c r="E26" s="2"/>
      <c r="F26" s="2"/>
      <c r="G26" s="2"/>
      <c r="H26" s="2"/>
      <c r="I26" s="2"/>
      <c r="J26" s="2"/>
      <c r="K26" s="2"/>
      <c r="L26" s="2"/>
      <c r="M26" s="2"/>
      <c r="N26" s="2"/>
      <c r="O26" s="2"/>
      <c r="P26" s="2"/>
    </row>
    <row r="27" customFormat="false" ht="15" hidden="false" customHeight="false" outlineLevel="0" collapsed="false">
      <c r="A27" s="2"/>
      <c r="B27" s="2"/>
      <c r="C27" s="2"/>
      <c r="D27" s="2"/>
      <c r="E27" s="2"/>
      <c r="F27" s="2"/>
      <c r="G27" s="2"/>
      <c r="H27" s="2"/>
      <c r="I27" s="2"/>
      <c r="J27" s="2"/>
      <c r="K27" s="2"/>
      <c r="L27" s="2"/>
      <c r="M27" s="2"/>
      <c r="N27" s="2"/>
      <c r="O27" s="2"/>
      <c r="P27" s="2"/>
    </row>
    <row r="28" customFormat="false" ht="15" hidden="false" customHeight="false" outlineLevel="0" collapsed="false">
      <c r="A28" s="2"/>
      <c r="B28" s="2"/>
      <c r="C28" s="2"/>
      <c r="D28" s="2"/>
      <c r="E28" s="2"/>
      <c r="F28" s="2"/>
      <c r="G28" s="2"/>
      <c r="H28" s="2"/>
      <c r="I28" s="2"/>
      <c r="J28" s="2"/>
      <c r="K28" s="2"/>
      <c r="L28" s="2"/>
      <c r="M28" s="2"/>
      <c r="N28" s="2"/>
      <c r="O28" s="2"/>
      <c r="P28" s="2"/>
    </row>
    <row r="29" customFormat="false" ht="15" hidden="false" customHeight="false" outlineLevel="0" collapsed="false">
      <c r="A29" s="2"/>
      <c r="B29" s="2"/>
      <c r="C29" s="2"/>
      <c r="D29" s="2"/>
      <c r="E29" s="2"/>
      <c r="F29" s="2"/>
      <c r="G29" s="2"/>
      <c r="H29" s="2"/>
      <c r="I29" s="2"/>
      <c r="J29" s="2"/>
      <c r="K29" s="2"/>
      <c r="L29" s="2"/>
      <c r="M29" s="2"/>
      <c r="N29" s="2"/>
      <c r="O29" s="2"/>
      <c r="P29" s="2"/>
    </row>
    <row r="30" customFormat="false" ht="15" hidden="false" customHeight="false" outlineLevel="0" collapsed="false">
      <c r="A30" s="2"/>
      <c r="B30" s="2"/>
      <c r="C30" s="2"/>
      <c r="D30" s="2"/>
      <c r="E30" s="2"/>
      <c r="F30" s="2"/>
      <c r="G30" s="2"/>
      <c r="H30" s="2"/>
      <c r="I30" s="2"/>
      <c r="J30" s="2"/>
      <c r="K30" s="2"/>
      <c r="L30" s="2"/>
      <c r="M30" s="2"/>
      <c r="N30" s="2"/>
      <c r="O30" s="2"/>
      <c r="P30" s="2"/>
    </row>
    <row r="31" customFormat="false" ht="15" hidden="false" customHeight="false" outlineLevel="0" collapsed="false">
      <c r="A31" s="2"/>
      <c r="B31" s="2"/>
      <c r="C31" s="2"/>
      <c r="D31" s="2"/>
      <c r="E31" s="2"/>
      <c r="F31" s="2"/>
      <c r="G31" s="2"/>
      <c r="H31" s="2"/>
      <c r="I31" s="2"/>
      <c r="J31" s="2"/>
      <c r="K31" s="2"/>
      <c r="L31" s="2"/>
      <c r="M31" s="2"/>
      <c r="N31" s="2"/>
      <c r="O31" s="2"/>
      <c r="P31" s="2"/>
    </row>
    <row r="32" customFormat="false" ht="15" hidden="false" customHeight="false" outlineLevel="0" collapsed="false">
      <c r="A32" s="2"/>
      <c r="B32" s="2"/>
      <c r="C32" s="2"/>
      <c r="D32" s="2"/>
      <c r="E32" s="2"/>
      <c r="F32" s="2"/>
      <c r="G32" s="2"/>
      <c r="H32" s="2"/>
      <c r="I32" s="2"/>
      <c r="J32" s="2"/>
      <c r="K32" s="2"/>
      <c r="L32" s="2"/>
      <c r="M32" s="2"/>
      <c r="N32" s="2"/>
      <c r="O32" s="2"/>
      <c r="P32" s="2"/>
    </row>
    <row r="33" customFormat="false" ht="15" hidden="false" customHeight="false" outlineLevel="0" collapsed="false">
      <c r="A33" s="2"/>
      <c r="B33" s="2"/>
      <c r="C33" s="2"/>
      <c r="D33" s="2"/>
      <c r="E33" s="2"/>
      <c r="F33" s="2"/>
      <c r="G33" s="2"/>
      <c r="H33" s="2"/>
      <c r="I33" s="2"/>
      <c r="J33" s="2"/>
      <c r="K33" s="2"/>
      <c r="L33" s="2"/>
      <c r="M33" s="2"/>
      <c r="N33" s="2"/>
      <c r="O33" s="2"/>
      <c r="P33" s="2"/>
    </row>
    <row r="34" customFormat="false" ht="15" hidden="false" customHeight="false" outlineLevel="0" collapsed="false">
      <c r="A34" s="2"/>
      <c r="B34" s="2"/>
      <c r="C34" s="2"/>
      <c r="D34" s="2"/>
      <c r="E34" s="2"/>
      <c r="F34" s="2"/>
      <c r="G34" s="2"/>
      <c r="H34" s="2"/>
      <c r="I34" s="2"/>
      <c r="J34" s="2"/>
      <c r="K34" s="2"/>
      <c r="L34" s="2"/>
      <c r="M34" s="2"/>
      <c r="N34" s="2"/>
      <c r="O34" s="2"/>
      <c r="P34" s="2"/>
    </row>
    <row r="35" customFormat="false" ht="15" hidden="false" customHeight="false" outlineLevel="0" collapsed="false">
      <c r="A35" s="2"/>
      <c r="B35" s="2"/>
      <c r="C35" s="2"/>
      <c r="D35" s="2"/>
      <c r="E35" s="2"/>
      <c r="F35" s="2"/>
      <c r="G35" s="2"/>
      <c r="H35" s="2"/>
      <c r="I35" s="2"/>
      <c r="J35" s="2"/>
      <c r="K35" s="2"/>
      <c r="L35" s="2"/>
      <c r="M35" s="2"/>
      <c r="N35" s="2"/>
      <c r="O35" s="2"/>
      <c r="P35" s="2"/>
    </row>
    <row r="36" customFormat="false" ht="15" hidden="false" customHeight="false" outlineLevel="0" collapsed="false">
      <c r="A36" s="2"/>
      <c r="B36" s="2"/>
      <c r="C36" s="2"/>
      <c r="D36" s="2"/>
      <c r="E36" s="2"/>
      <c r="F36" s="2"/>
      <c r="G36" s="2"/>
      <c r="H36" s="2"/>
      <c r="I36" s="2"/>
      <c r="J36" s="2"/>
      <c r="K36" s="2"/>
      <c r="L36" s="2"/>
      <c r="M36" s="2"/>
      <c r="N36" s="2"/>
      <c r="O36" s="2"/>
      <c r="P36" s="2"/>
    </row>
    <row r="37" customFormat="false" ht="15" hidden="false" customHeight="false" outlineLevel="0" collapsed="false">
      <c r="A37" s="2"/>
      <c r="B37" s="2"/>
      <c r="C37" s="2"/>
      <c r="D37" s="2"/>
      <c r="E37" s="2"/>
      <c r="F37" s="2"/>
      <c r="G37" s="2"/>
      <c r="H37" s="2"/>
      <c r="I37" s="2"/>
      <c r="J37" s="2"/>
      <c r="K37" s="2"/>
      <c r="L37" s="2"/>
      <c r="M37" s="2"/>
      <c r="N37" s="2"/>
      <c r="O37" s="2"/>
      <c r="P37" s="2"/>
    </row>
    <row r="38" customFormat="false" ht="15" hidden="false" customHeight="false" outlineLevel="0" collapsed="false">
      <c r="A38" s="2"/>
      <c r="B38" s="2"/>
      <c r="C38" s="2"/>
      <c r="D38" s="2"/>
      <c r="E38" s="2"/>
      <c r="F38" s="2"/>
      <c r="G38" s="2"/>
      <c r="H38" s="2"/>
      <c r="I38" s="2"/>
      <c r="J38" s="2"/>
      <c r="K38" s="2"/>
      <c r="L38" s="2"/>
      <c r="M38" s="2"/>
      <c r="N38" s="2"/>
      <c r="O38" s="2"/>
      <c r="P38" s="2"/>
    </row>
    <row r="39" customFormat="false" ht="15" hidden="false" customHeight="false" outlineLevel="0" collapsed="false">
      <c r="A39" s="2"/>
      <c r="B39" s="2"/>
      <c r="C39" s="2"/>
      <c r="D39" s="2"/>
      <c r="E39" s="2"/>
      <c r="F39" s="2"/>
      <c r="G39" s="2"/>
      <c r="H39" s="2"/>
      <c r="I39" s="2"/>
      <c r="J39" s="2"/>
      <c r="K39" s="2"/>
      <c r="L39" s="2"/>
      <c r="M39" s="2"/>
      <c r="N39" s="2"/>
      <c r="O39" s="2"/>
      <c r="P39" s="2"/>
    </row>
    <row r="40" customFormat="false" ht="15" hidden="false" customHeight="false" outlineLevel="0" collapsed="false">
      <c r="A40" s="2"/>
      <c r="B40" s="2"/>
      <c r="C40" s="2"/>
      <c r="D40" s="2"/>
      <c r="E40" s="2"/>
      <c r="F40" s="2"/>
      <c r="G40" s="2"/>
      <c r="H40" s="2"/>
      <c r="I40" s="2"/>
      <c r="J40" s="2"/>
      <c r="K40" s="2"/>
      <c r="L40" s="2"/>
      <c r="M40" s="2"/>
      <c r="N40" s="2"/>
      <c r="O40" s="2"/>
      <c r="P40" s="2"/>
    </row>
    <row r="41" customFormat="false" ht="15" hidden="false" customHeight="false" outlineLevel="0" collapsed="false">
      <c r="A41" s="2"/>
      <c r="B41" s="2"/>
      <c r="C41" s="2"/>
      <c r="D41" s="2"/>
      <c r="E41" s="2"/>
      <c r="F41" s="2"/>
      <c r="G41" s="2"/>
      <c r="H41" s="2"/>
      <c r="I41" s="2"/>
      <c r="J41" s="2"/>
      <c r="K41" s="2"/>
      <c r="L41" s="2"/>
      <c r="M41" s="2"/>
      <c r="N41" s="2"/>
      <c r="O41" s="2"/>
      <c r="P41" s="2"/>
    </row>
    <row r="42" customFormat="false" ht="15" hidden="false" customHeight="false" outlineLevel="0" collapsed="false">
      <c r="A42" s="2"/>
      <c r="B42" s="2"/>
      <c r="C42" s="2"/>
      <c r="D42" s="2"/>
      <c r="E42" s="2"/>
      <c r="F42" s="2"/>
      <c r="G42" s="2"/>
      <c r="H42" s="2"/>
      <c r="I42" s="2"/>
      <c r="J42" s="2"/>
      <c r="K42" s="2"/>
      <c r="L42" s="2"/>
      <c r="M42" s="2"/>
      <c r="N42" s="2"/>
      <c r="O42" s="2"/>
      <c r="P42" s="2"/>
    </row>
    <row r="43" customFormat="false" ht="15" hidden="false" customHeight="false" outlineLevel="0" collapsed="false">
      <c r="A43" s="2"/>
      <c r="B43" s="2"/>
      <c r="C43" s="2"/>
      <c r="D43" s="2"/>
      <c r="E43" s="2"/>
      <c r="F43" s="2"/>
      <c r="G43" s="2"/>
      <c r="H43" s="2"/>
      <c r="I43" s="2"/>
      <c r="J43" s="2"/>
      <c r="K43" s="2"/>
      <c r="L43" s="2"/>
      <c r="M43" s="2"/>
      <c r="N43" s="2"/>
      <c r="O43" s="2"/>
      <c r="P43" s="2"/>
    </row>
    <row r="44" customFormat="false" ht="15" hidden="false" customHeight="false" outlineLevel="0" collapsed="false">
      <c r="A44" s="2"/>
      <c r="B44" s="2"/>
      <c r="C44" s="2"/>
      <c r="D44" s="2"/>
      <c r="E44" s="2"/>
      <c r="F44" s="2"/>
      <c r="G44" s="2"/>
      <c r="H44" s="2"/>
      <c r="I44" s="2"/>
      <c r="J44" s="2"/>
      <c r="K44" s="2"/>
      <c r="L44" s="2"/>
      <c r="M44" s="2"/>
      <c r="N44" s="2"/>
      <c r="O44" s="2"/>
      <c r="P44" s="2"/>
    </row>
    <row r="45" customFormat="false" ht="15" hidden="false" customHeight="false" outlineLevel="0" collapsed="false">
      <c r="A45" s="2"/>
      <c r="B45" s="2"/>
      <c r="C45" s="2"/>
      <c r="D45" s="2"/>
      <c r="E45" s="2"/>
      <c r="F45" s="2"/>
      <c r="G45" s="2"/>
      <c r="H45" s="2"/>
      <c r="I45" s="2"/>
      <c r="J45" s="2"/>
      <c r="K45" s="2"/>
      <c r="L45" s="2"/>
      <c r="M45" s="2"/>
      <c r="N45" s="2"/>
      <c r="O45" s="2"/>
      <c r="P45" s="2"/>
    </row>
    <row r="46" customFormat="false" ht="15" hidden="false" customHeight="false" outlineLevel="0" collapsed="false">
      <c r="A46" s="2"/>
      <c r="B46" s="2"/>
      <c r="C46" s="2"/>
      <c r="D46" s="2"/>
      <c r="E46" s="2"/>
      <c r="F46" s="2"/>
      <c r="G46" s="2"/>
      <c r="H46" s="2"/>
      <c r="I46" s="2"/>
      <c r="J46" s="2"/>
      <c r="K46" s="2"/>
      <c r="L46" s="2"/>
      <c r="M46" s="2"/>
      <c r="N46" s="2"/>
      <c r="O46" s="2"/>
      <c r="P46" s="2"/>
    </row>
    <row r="47" customFormat="false" ht="15" hidden="false" customHeight="false" outlineLevel="0" collapsed="false">
      <c r="A47" s="2"/>
      <c r="B47" s="2"/>
      <c r="C47" s="2"/>
      <c r="D47" s="2"/>
      <c r="E47" s="2"/>
      <c r="F47" s="2"/>
      <c r="G47" s="2"/>
      <c r="H47" s="2"/>
      <c r="I47" s="2"/>
      <c r="J47" s="2"/>
      <c r="K47" s="2"/>
      <c r="L47" s="2"/>
      <c r="M47" s="2"/>
      <c r="N47" s="2"/>
      <c r="O47" s="2"/>
      <c r="P47" s="2"/>
    </row>
    <row r="48" customFormat="false" ht="15" hidden="false" customHeight="false" outlineLevel="0" collapsed="false">
      <c r="A48" s="2"/>
      <c r="B48" s="2"/>
      <c r="C48" s="2"/>
      <c r="D48" s="2"/>
      <c r="E48" s="2"/>
      <c r="F48" s="2"/>
      <c r="G48" s="2"/>
      <c r="H48" s="2"/>
      <c r="I48" s="2"/>
      <c r="J48" s="2"/>
      <c r="K48" s="2"/>
      <c r="L48" s="2"/>
      <c r="M48" s="2"/>
      <c r="N48" s="2"/>
      <c r="O48" s="2"/>
      <c r="P48" s="2"/>
    </row>
    <row r="49" customFormat="false" ht="15" hidden="false" customHeight="false" outlineLevel="0" collapsed="false">
      <c r="A49" s="2"/>
      <c r="B49" s="2"/>
      <c r="C49" s="2"/>
      <c r="D49" s="2"/>
      <c r="E49" s="2"/>
      <c r="F49" s="2"/>
      <c r="G49" s="2"/>
      <c r="H49" s="2"/>
      <c r="I49" s="2"/>
      <c r="J49" s="2"/>
      <c r="K49" s="2"/>
      <c r="L49" s="2"/>
      <c r="M49" s="2"/>
      <c r="N49" s="2"/>
      <c r="O49" s="2"/>
      <c r="P49" s="2"/>
    </row>
    <row r="50" customFormat="false" ht="15" hidden="false" customHeight="false" outlineLevel="0" collapsed="false">
      <c r="A50" s="2"/>
      <c r="B50" s="2"/>
      <c r="C50" s="2"/>
      <c r="D50" s="2"/>
      <c r="E50" s="2"/>
      <c r="F50" s="2"/>
      <c r="G50" s="2"/>
      <c r="H50" s="2"/>
      <c r="I50" s="2"/>
      <c r="J50" s="2"/>
      <c r="K50" s="2"/>
      <c r="L50" s="2"/>
      <c r="M50" s="2"/>
      <c r="N50" s="2"/>
      <c r="O50" s="2"/>
      <c r="P50" s="2"/>
    </row>
    <row r="51" customFormat="false" ht="15" hidden="false" customHeight="false" outlineLevel="0" collapsed="false">
      <c r="A51" s="2"/>
      <c r="B51" s="2"/>
      <c r="C51" s="2"/>
      <c r="D51" s="2"/>
      <c r="E51" s="2"/>
      <c r="F51" s="2"/>
      <c r="G51" s="2"/>
      <c r="H51" s="2"/>
      <c r="I51" s="2"/>
      <c r="J51" s="2"/>
      <c r="K51" s="2"/>
      <c r="L51" s="2"/>
      <c r="M51" s="2"/>
      <c r="N51" s="2"/>
      <c r="O51" s="2"/>
      <c r="P51" s="2"/>
    </row>
    <row r="52" customFormat="false" ht="15" hidden="false" customHeight="false" outlineLevel="0" collapsed="false">
      <c r="A52" s="2"/>
      <c r="B52" s="2"/>
      <c r="C52" s="2"/>
      <c r="D52" s="2"/>
      <c r="E52" s="2"/>
      <c r="F52" s="2"/>
      <c r="G52" s="2"/>
      <c r="H52" s="2"/>
      <c r="I52" s="2"/>
      <c r="J52" s="2"/>
      <c r="K52" s="2"/>
      <c r="L52" s="2"/>
      <c r="M52" s="2"/>
      <c r="N52" s="2"/>
      <c r="O52" s="2"/>
      <c r="P52" s="2"/>
    </row>
    <row r="53" customFormat="false" ht="15" hidden="false" customHeight="false" outlineLevel="0" collapsed="false">
      <c r="A53" s="2"/>
      <c r="B53" s="2"/>
      <c r="C53" s="2"/>
      <c r="D53" s="2"/>
      <c r="E53" s="2"/>
      <c r="F53" s="2"/>
      <c r="G53" s="2"/>
      <c r="H53" s="2"/>
      <c r="I53" s="2"/>
      <c r="J53" s="2"/>
      <c r="K53" s="2"/>
      <c r="L53" s="2"/>
      <c r="M53" s="2"/>
      <c r="N53" s="2"/>
      <c r="O53" s="2"/>
      <c r="P53" s="2"/>
    </row>
    <row r="54" customFormat="false" ht="15" hidden="false" customHeight="false" outlineLevel="0" collapsed="false">
      <c r="A54" s="2"/>
      <c r="B54" s="2"/>
      <c r="C54" s="2"/>
      <c r="D54" s="2"/>
      <c r="E54" s="2"/>
      <c r="F54" s="2"/>
      <c r="G54" s="2"/>
      <c r="H54" s="2"/>
      <c r="I54" s="2"/>
      <c r="J54" s="2"/>
      <c r="K54" s="2"/>
      <c r="L54" s="2"/>
      <c r="M54" s="2"/>
      <c r="N54" s="2"/>
      <c r="O54" s="2"/>
      <c r="P54" s="2"/>
    </row>
    <row r="55" customFormat="false" ht="15" hidden="false" customHeight="false" outlineLevel="0" collapsed="false">
      <c r="A55" s="2"/>
      <c r="B55" s="2"/>
      <c r="C55" s="2"/>
      <c r="D55" s="2"/>
      <c r="E55" s="2"/>
      <c r="F55" s="2"/>
      <c r="G55" s="2"/>
      <c r="H55" s="2"/>
      <c r="I55" s="2"/>
      <c r="J55" s="2"/>
      <c r="K55" s="2"/>
      <c r="L55" s="2"/>
      <c r="M55" s="2"/>
      <c r="N55" s="2"/>
      <c r="O55" s="2"/>
      <c r="P55" s="2"/>
    </row>
    <row r="56" customFormat="false" ht="15" hidden="false" customHeight="false" outlineLevel="0" collapsed="false">
      <c r="A56" s="2"/>
      <c r="B56" s="2"/>
      <c r="C56" s="2"/>
      <c r="D56" s="2"/>
      <c r="E56" s="2"/>
      <c r="F56" s="2"/>
      <c r="G56" s="2"/>
      <c r="H56" s="2"/>
      <c r="I56" s="2"/>
      <c r="J56" s="2"/>
      <c r="K56" s="2"/>
      <c r="L56" s="2"/>
      <c r="M56" s="2"/>
      <c r="N56" s="2"/>
      <c r="O56" s="2"/>
      <c r="P56" s="2"/>
    </row>
    <row r="57" customFormat="false" ht="15" hidden="false" customHeight="false" outlineLevel="0" collapsed="false">
      <c r="A57" s="2"/>
      <c r="B57" s="2"/>
      <c r="C57" s="2"/>
      <c r="D57" s="2"/>
      <c r="E57" s="2"/>
      <c r="F57" s="2"/>
      <c r="G57" s="2"/>
      <c r="H57" s="2"/>
      <c r="I57" s="2"/>
      <c r="J57" s="2"/>
      <c r="K57" s="2"/>
      <c r="L57" s="2"/>
      <c r="M57" s="2"/>
      <c r="N57" s="2"/>
      <c r="O57" s="2"/>
      <c r="P57" s="2"/>
    </row>
    <row r="58" customFormat="false" ht="15" hidden="false" customHeight="false" outlineLevel="0" collapsed="false">
      <c r="A58" s="2"/>
      <c r="B58" s="2"/>
      <c r="C58" s="2"/>
      <c r="D58" s="2"/>
      <c r="E58" s="2"/>
      <c r="F58" s="2"/>
      <c r="G58" s="2"/>
      <c r="H58" s="2"/>
      <c r="I58" s="2"/>
      <c r="J58" s="2"/>
      <c r="K58" s="2"/>
      <c r="L58" s="2"/>
      <c r="M58" s="2"/>
      <c r="N58" s="2"/>
      <c r="O58" s="2"/>
      <c r="P58" s="2"/>
    </row>
    <row r="59" customFormat="false" ht="15" hidden="false" customHeight="false" outlineLevel="0" collapsed="false">
      <c r="A59" s="2"/>
      <c r="B59" s="2"/>
      <c r="C59" s="2"/>
      <c r="D59" s="2"/>
      <c r="E59" s="2"/>
      <c r="F59" s="2"/>
      <c r="G59" s="2"/>
      <c r="H59" s="2"/>
      <c r="I59" s="2"/>
      <c r="J59" s="2"/>
      <c r="K59" s="2"/>
      <c r="L59" s="2"/>
      <c r="M59" s="2"/>
      <c r="N59" s="2"/>
      <c r="O59" s="2"/>
      <c r="P59" s="2"/>
    </row>
    <row r="60" customFormat="false" ht="15" hidden="false" customHeight="false" outlineLevel="0" collapsed="false">
      <c r="A60" s="2"/>
      <c r="B60" s="2"/>
      <c r="C60" s="2"/>
      <c r="D60" s="2"/>
      <c r="E60" s="2"/>
      <c r="F60" s="2"/>
      <c r="G60" s="2"/>
      <c r="H60" s="2"/>
      <c r="I60" s="2"/>
      <c r="J60" s="2"/>
      <c r="K60" s="2"/>
      <c r="L60" s="2"/>
      <c r="M60" s="2"/>
      <c r="N60" s="2"/>
      <c r="O60" s="2"/>
      <c r="P60" s="2"/>
    </row>
    <row r="61" customFormat="false" ht="15" hidden="false" customHeight="false" outlineLevel="0" collapsed="false">
      <c r="A61" s="2"/>
      <c r="B61" s="2"/>
      <c r="C61" s="2"/>
      <c r="D61" s="2"/>
      <c r="E61" s="2"/>
      <c r="F61" s="2"/>
      <c r="G61" s="2"/>
      <c r="H61" s="2"/>
      <c r="I61" s="2"/>
      <c r="J61" s="2"/>
      <c r="K61" s="2"/>
      <c r="L61" s="2"/>
      <c r="M61" s="2"/>
      <c r="N61" s="2"/>
      <c r="O61" s="2"/>
      <c r="P61" s="2"/>
    </row>
    <row r="62" customFormat="false" ht="15" hidden="false" customHeight="false" outlineLevel="0" collapsed="false">
      <c r="A62" s="2"/>
      <c r="B62" s="2"/>
      <c r="C62" s="2"/>
      <c r="D62" s="2"/>
      <c r="E62" s="2"/>
      <c r="F62" s="2"/>
      <c r="G62" s="2"/>
      <c r="H62" s="2"/>
      <c r="I62" s="2"/>
      <c r="J62" s="2"/>
      <c r="K62" s="2"/>
      <c r="L62" s="2"/>
      <c r="M62" s="2"/>
      <c r="N62" s="2"/>
      <c r="O62" s="2"/>
      <c r="P62" s="2"/>
    </row>
    <row r="63" customFormat="false" ht="15" hidden="false" customHeight="false" outlineLevel="0" collapsed="false">
      <c r="A63" s="2"/>
      <c r="B63" s="2"/>
      <c r="C63" s="2"/>
      <c r="D63" s="2"/>
      <c r="E63" s="2"/>
      <c r="F63" s="2"/>
      <c r="G63" s="2"/>
      <c r="H63" s="2"/>
      <c r="I63" s="2"/>
      <c r="J63" s="2"/>
      <c r="K63" s="2"/>
      <c r="L63" s="2"/>
      <c r="M63" s="2"/>
      <c r="N63" s="2"/>
      <c r="O63" s="2"/>
      <c r="P63" s="2"/>
    </row>
    <row r="64" customFormat="false" ht="15" hidden="false" customHeight="false" outlineLevel="0" collapsed="false">
      <c r="A64" s="2"/>
      <c r="B64" s="2"/>
      <c r="C64" s="2"/>
      <c r="D64" s="2"/>
      <c r="E64" s="2"/>
      <c r="F64" s="2"/>
      <c r="G64" s="2"/>
      <c r="H64" s="2"/>
      <c r="I64" s="2"/>
      <c r="J64" s="2"/>
      <c r="K64" s="2"/>
      <c r="L64" s="2"/>
      <c r="M64" s="2"/>
      <c r="N64" s="2"/>
      <c r="O64" s="2"/>
      <c r="P64" s="2"/>
    </row>
    <row r="65" customFormat="false" ht="15" hidden="false" customHeight="false" outlineLevel="0" collapsed="false">
      <c r="A65" s="2"/>
      <c r="B65" s="2"/>
      <c r="C65" s="2"/>
      <c r="D65" s="2"/>
      <c r="E65" s="2"/>
      <c r="F65" s="2"/>
      <c r="G65" s="2"/>
      <c r="H65" s="2"/>
      <c r="I65" s="2"/>
      <c r="J65" s="2"/>
      <c r="K65" s="2"/>
      <c r="L65" s="2"/>
      <c r="M65" s="2"/>
      <c r="N65" s="2"/>
      <c r="O65" s="2"/>
      <c r="P65" s="2"/>
    </row>
    <row r="66" customFormat="false" ht="15" hidden="false" customHeight="false" outlineLevel="0" collapsed="false">
      <c r="A66" s="2"/>
      <c r="B66" s="2"/>
      <c r="C66" s="2"/>
      <c r="D66" s="2"/>
      <c r="E66" s="2"/>
      <c r="F66" s="2"/>
      <c r="G66" s="2"/>
      <c r="H66" s="2"/>
      <c r="I66" s="2"/>
      <c r="J66" s="2"/>
      <c r="K66" s="2"/>
      <c r="L66" s="2"/>
      <c r="M66" s="2"/>
      <c r="N66" s="2"/>
      <c r="O66" s="2"/>
      <c r="P66" s="2"/>
    </row>
    <row r="67" customFormat="false" ht="15" hidden="false" customHeight="false" outlineLevel="0" collapsed="false">
      <c r="A67" s="2"/>
      <c r="B67" s="2"/>
      <c r="C67" s="2"/>
      <c r="D67" s="2"/>
      <c r="E67" s="2"/>
      <c r="F67" s="2"/>
      <c r="G67" s="2"/>
      <c r="H67" s="2"/>
      <c r="I67" s="2"/>
      <c r="J67" s="2"/>
      <c r="K67" s="2"/>
      <c r="L67" s="2"/>
      <c r="M67" s="2"/>
      <c r="N67" s="2"/>
      <c r="O67" s="2"/>
      <c r="P67" s="2"/>
    </row>
    <row r="68" customFormat="false" ht="15" hidden="false" customHeight="false" outlineLevel="0" collapsed="false">
      <c r="A68" s="2"/>
      <c r="B68" s="2"/>
      <c r="C68" s="2"/>
      <c r="D68" s="2"/>
      <c r="E68" s="2"/>
      <c r="F68" s="2"/>
      <c r="G68" s="2"/>
      <c r="H68" s="2"/>
      <c r="I68" s="2"/>
      <c r="J68" s="2"/>
      <c r="K68" s="2"/>
      <c r="L68" s="2"/>
      <c r="M68" s="2"/>
      <c r="N68" s="2"/>
      <c r="O68" s="2"/>
      <c r="P68" s="2"/>
    </row>
    <row r="69" customFormat="false" ht="15" hidden="false" customHeight="false" outlineLevel="0" collapsed="false">
      <c r="A69" s="2"/>
      <c r="B69" s="2"/>
      <c r="C69" s="2"/>
      <c r="D69" s="2"/>
      <c r="E69" s="2"/>
      <c r="F69" s="2"/>
      <c r="G69" s="2"/>
      <c r="H69" s="2"/>
      <c r="I69" s="2"/>
      <c r="J69" s="2"/>
      <c r="K69" s="2"/>
      <c r="L69" s="2"/>
      <c r="M69" s="2"/>
      <c r="N69" s="2"/>
      <c r="O69" s="2"/>
      <c r="P69" s="2"/>
    </row>
    <row r="70" customFormat="false" ht="15" hidden="false" customHeight="false" outlineLevel="0" collapsed="false">
      <c r="A70" s="2"/>
      <c r="B70" s="2"/>
      <c r="C70" s="2"/>
      <c r="D70" s="2"/>
      <c r="E70" s="2"/>
      <c r="F70" s="2"/>
      <c r="G70" s="2"/>
      <c r="H70" s="2"/>
      <c r="I70" s="2"/>
      <c r="J70" s="2"/>
      <c r="K70" s="2"/>
      <c r="L70" s="2"/>
      <c r="M70" s="2"/>
      <c r="N70" s="2"/>
      <c r="O70" s="2"/>
      <c r="P70" s="2"/>
    </row>
    <row r="71" customFormat="false" ht="15" hidden="false" customHeight="false" outlineLevel="0" collapsed="false">
      <c r="A71" s="2"/>
      <c r="B71" s="2"/>
      <c r="C71" s="2"/>
      <c r="D71" s="2"/>
      <c r="E71" s="2"/>
      <c r="F71" s="2"/>
      <c r="G71" s="2"/>
      <c r="H71" s="2"/>
      <c r="I71" s="2"/>
      <c r="J71" s="2"/>
      <c r="K71" s="2"/>
      <c r="L71" s="2"/>
      <c r="M71" s="2"/>
      <c r="N71" s="2"/>
      <c r="O71" s="2"/>
      <c r="P71" s="2"/>
    </row>
    <row r="72" customFormat="false" ht="15" hidden="false" customHeight="false" outlineLevel="0" collapsed="false">
      <c r="A72" s="2"/>
      <c r="B72" s="2"/>
      <c r="C72" s="2"/>
      <c r="D72" s="2"/>
      <c r="E72" s="2"/>
      <c r="F72" s="2"/>
      <c r="G72" s="2"/>
      <c r="H72" s="2"/>
      <c r="I72" s="2"/>
      <c r="J72" s="2"/>
      <c r="K72" s="2"/>
      <c r="L72" s="2"/>
      <c r="M72" s="2"/>
      <c r="N72" s="2"/>
      <c r="O72" s="2"/>
      <c r="P72" s="2"/>
    </row>
    <row r="73" customFormat="false" ht="15" hidden="false" customHeight="false" outlineLevel="0" collapsed="false">
      <c r="A73" s="2"/>
      <c r="B73" s="2"/>
      <c r="C73" s="2"/>
      <c r="D73" s="2"/>
      <c r="E73" s="2"/>
      <c r="F73" s="2"/>
      <c r="G73" s="2"/>
      <c r="H73" s="2"/>
      <c r="I73" s="2"/>
      <c r="J73" s="2"/>
      <c r="K73" s="2"/>
      <c r="L73" s="2"/>
      <c r="M73" s="2"/>
      <c r="N73" s="2"/>
      <c r="O73" s="2"/>
      <c r="P73" s="2"/>
    </row>
    <row r="74" customFormat="false" ht="15" hidden="false" customHeight="false" outlineLevel="0" collapsed="false">
      <c r="A74" s="2"/>
      <c r="B74" s="2"/>
      <c r="C74" s="2"/>
      <c r="D74" s="2"/>
      <c r="E74" s="2"/>
      <c r="F74" s="2"/>
      <c r="G74" s="2"/>
      <c r="H74" s="2"/>
      <c r="I74" s="2"/>
      <c r="J74" s="2"/>
      <c r="K74" s="2"/>
      <c r="L74" s="2"/>
      <c r="M74" s="2"/>
      <c r="N74" s="2"/>
      <c r="O74" s="2"/>
      <c r="P74" s="2"/>
    </row>
    <row r="75" customFormat="false" ht="15" hidden="false" customHeight="false" outlineLevel="0" collapsed="false">
      <c r="A75" s="2"/>
      <c r="B75" s="2"/>
      <c r="C75" s="2"/>
      <c r="D75" s="2"/>
      <c r="E75" s="2"/>
      <c r="F75" s="2"/>
      <c r="G75" s="2"/>
      <c r="H75" s="2"/>
      <c r="I75" s="2"/>
      <c r="J75" s="2"/>
      <c r="K75" s="2"/>
      <c r="L75" s="2"/>
      <c r="M75" s="2"/>
      <c r="N75" s="2"/>
      <c r="O75" s="2"/>
      <c r="P75" s="2"/>
    </row>
    <row r="76" customFormat="false" ht="15" hidden="false" customHeight="false" outlineLevel="0" collapsed="false">
      <c r="A76" s="2"/>
      <c r="B76" s="2"/>
      <c r="C76" s="2"/>
      <c r="D76" s="2"/>
      <c r="E76" s="2"/>
      <c r="F76" s="2"/>
      <c r="G76" s="2"/>
      <c r="H76" s="2"/>
      <c r="I76" s="2"/>
      <c r="J76" s="2"/>
      <c r="K76" s="2"/>
      <c r="L76" s="2"/>
      <c r="M76" s="2"/>
      <c r="N76" s="2"/>
      <c r="O76" s="2"/>
      <c r="P76" s="2"/>
    </row>
    <row r="77" customFormat="false" ht="15" hidden="false" customHeight="false" outlineLevel="0" collapsed="false">
      <c r="A77" s="2"/>
      <c r="B77" s="2"/>
      <c r="C77" s="2"/>
      <c r="D77" s="2"/>
      <c r="E77" s="2"/>
      <c r="F77" s="2"/>
      <c r="G77" s="2"/>
      <c r="H77" s="2"/>
      <c r="I77" s="2"/>
      <c r="J77" s="2"/>
      <c r="K77" s="2"/>
      <c r="L77" s="2"/>
      <c r="M77" s="2"/>
      <c r="N77" s="2"/>
      <c r="O77" s="2"/>
      <c r="P77" s="2"/>
    </row>
    <row r="78" customFormat="false" ht="15" hidden="false" customHeight="false" outlineLevel="0" collapsed="false">
      <c r="A78" s="2"/>
      <c r="B78" s="2"/>
      <c r="C78" s="2"/>
      <c r="D78" s="2"/>
      <c r="E78" s="2"/>
      <c r="F78" s="2"/>
      <c r="G78" s="2"/>
      <c r="H78" s="2"/>
      <c r="I78" s="2"/>
      <c r="J78" s="2"/>
      <c r="K78" s="2"/>
      <c r="L78" s="2"/>
      <c r="M78" s="2"/>
      <c r="N78" s="2"/>
      <c r="O78" s="2"/>
      <c r="P78" s="2"/>
    </row>
    <row r="79" customFormat="false" ht="15" hidden="false" customHeight="false" outlineLevel="0" collapsed="false">
      <c r="A79" s="2"/>
      <c r="B79" s="2"/>
      <c r="C79" s="2"/>
      <c r="D79" s="2"/>
      <c r="E79" s="2"/>
      <c r="F79" s="2"/>
      <c r="G79" s="2"/>
      <c r="H79" s="2"/>
      <c r="I79" s="2"/>
      <c r="J79" s="2"/>
      <c r="K79" s="2"/>
      <c r="L79" s="2"/>
      <c r="M79" s="2"/>
      <c r="N79" s="2"/>
      <c r="O79" s="2"/>
      <c r="P79" s="2"/>
    </row>
    <row r="80" customFormat="false" ht="15" hidden="false" customHeight="false" outlineLevel="0" collapsed="false">
      <c r="A80" s="2"/>
      <c r="B80" s="2"/>
      <c r="C80" s="2"/>
      <c r="D80" s="2"/>
      <c r="E80" s="2"/>
      <c r="F80" s="2"/>
      <c r="G80" s="2"/>
      <c r="H80" s="2"/>
      <c r="I80" s="2"/>
      <c r="J80" s="2"/>
      <c r="K80" s="2"/>
      <c r="L80" s="2"/>
      <c r="M80" s="2"/>
      <c r="N80" s="2"/>
      <c r="O80" s="2"/>
      <c r="P80" s="2"/>
    </row>
    <row r="81" customFormat="false" ht="15" hidden="false" customHeight="false" outlineLevel="0" collapsed="false">
      <c r="A81" s="2"/>
      <c r="B81" s="2"/>
      <c r="C81" s="2"/>
      <c r="D81" s="2"/>
      <c r="E81" s="2"/>
      <c r="F81" s="2"/>
      <c r="G81" s="2"/>
      <c r="H81" s="2"/>
      <c r="I81" s="2"/>
      <c r="J81" s="2"/>
      <c r="K81" s="2"/>
      <c r="L81" s="2"/>
      <c r="M81" s="2"/>
      <c r="N81" s="2"/>
      <c r="O81" s="2"/>
      <c r="P81" s="2"/>
    </row>
    <row r="82" customFormat="false" ht="15" hidden="false" customHeight="false" outlineLevel="0" collapsed="false">
      <c r="A82" s="2"/>
      <c r="B82" s="2"/>
      <c r="C82" s="2"/>
      <c r="D82" s="2"/>
      <c r="E82" s="2"/>
      <c r="F82" s="2"/>
      <c r="G82" s="2"/>
      <c r="H82" s="2"/>
      <c r="I82" s="2"/>
      <c r="J82" s="2"/>
      <c r="K82" s="2"/>
      <c r="L82" s="2"/>
      <c r="M82" s="2"/>
      <c r="N82" s="2"/>
      <c r="O82" s="2"/>
      <c r="P82" s="2"/>
    </row>
    <row r="83" customFormat="false" ht="15" hidden="false" customHeight="false" outlineLevel="0" collapsed="false">
      <c r="A83" s="2"/>
      <c r="B83" s="2"/>
      <c r="C83" s="2"/>
      <c r="D83" s="2"/>
      <c r="E83" s="2"/>
      <c r="F83" s="2"/>
      <c r="G83" s="2"/>
      <c r="H83" s="2"/>
      <c r="I83" s="2"/>
      <c r="J83" s="2"/>
      <c r="K83" s="2"/>
      <c r="L83" s="2"/>
      <c r="M83" s="2"/>
      <c r="N83" s="2"/>
      <c r="O83" s="2"/>
      <c r="P83" s="2"/>
    </row>
    <row r="84" customFormat="false" ht="15" hidden="false" customHeight="false" outlineLevel="0" collapsed="false">
      <c r="A84" s="2"/>
      <c r="B84" s="2"/>
      <c r="C84" s="2"/>
      <c r="D84" s="2"/>
      <c r="E84" s="2"/>
      <c r="F84" s="2"/>
      <c r="G84" s="2"/>
      <c r="H84" s="2"/>
      <c r="I84" s="2"/>
      <c r="J84" s="2"/>
      <c r="K84" s="2"/>
      <c r="L84" s="2"/>
      <c r="M84" s="2"/>
      <c r="N84" s="2"/>
      <c r="O84" s="2"/>
      <c r="P84" s="2"/>
    </row>
    <row r="85" customFormat="false" ht="15" hidden="false" customHeight="false" outlineLevel="0" collapsed="false">
      <c r="A85" s="2"/>
      <c r="B85" s="2"/>
      <c r="C85" s="2"/>
      <c r="D85" s="2"/>
      <c r="E85" s="2"/>
      <c r="F85" s="2"/>
      <c r="G85" s="2"/>
      <c r="H85" s="2"/>
      <c r="I85" s="2"/>
      <c r="J85" s="2"/>
      <c r="K85" s="2"/>
      <c r="L85" s="2"/>
      <c r="M85" s="2"/>
      <c r="N85" s="2"/>
      <c r="O85" s="2"/>
      <c r="P85" s="2"/>
    </row>
    <row r="86" customFormat="false" ht="15" hidden="false" customHeight="false" outlineLevel="0" collapsed="false">
      <c r="A86" s="2"/>
      <c r="B86" s="2"/>
      <c r="C86" s="2"/>
      <c r="D86" s="2"/>
      <c r="E86" s="2"/>
      <c r="F86" s="2"/>
      <c r="G86" s="2"/>
      <c r="H86" s="2"/>
      <c r="I86" s="2"/>
      <c r="J86" s="2"/>
      <c r="K86" s="2"/>
      <c r="L86" s="2"/>
      <c r="M86" s="2"/>
      <c r="N86" s="2"/>
      <c r="O86" s="2"/>
      <c r="P86" s="2"/>
    </row>
    <row r="87" customFormat="false" ht="15" hidden="false" customHeight="false" outlineLevel="0" collapsed="false">
      <c r="A87" s="2"/>
      <c r="B87" s="2"/>
      <c r="C87" s="2"/>
      <c r="D87" s="2"/>
      <c r="E87" s="2"/>
      <c r="F87" s="2"/>
      <c r="G87" s="2"/>
      <c r="H87" s="2"/>
      <c r="I87" s="2"/>
      <c r="J87" s="2"/>
      <c r="K87" s="2"/>
      <c r="L87" s="2"/>
      <c r="M87" s="2"/>
      <c r="N87" s="2"/>
      <c r="O87" s="2"/>
      <c r="P87" s="2"/>
    </row>
    <row r="88" customFormat="false" ht="15" hidden="false" customHeight="false" outlineLevel="0" collapsed="false">
      <c r="A88" s="2"/>
      <c r="B88" s="2"/>
      <c r="C88" s="2"/>
      <c r="D88" s="2"/>
      <c r="E88" s="2"/>
      <c r="F88" s="2"/>
      <c r="G88" s="2"/>
      <c r="H88" s="2"/>
      <c r="I88" s="2"/>
      <c r="J88" s="2"/>
      <c r="K88" s="2"/>
      <c r="L88" s="2"/>
      <c r="M88" s="2"/>
      <c r="N88" s="2"/>
      <c r="O88" s="2"/>
      <c r="P88" s="2"/>
    </row>
    <row r="89" customFormat="false" ht="15" hidden="false" customHeight="false" outlineLevel="0" collapsed="false">
      <c r="A89" s="2"/>
      <c r="B89" s="2"/>
      <c r="C89" s="2"/>
      <c r="D89" s="2"/>
      <c r="E89" s="2"/>
      <c r="F89" s="2"/>
      <c r="G89" s="2"/>
      <c r="H89" s="2"/>
      <c r="I89" s="2"/>
      <c r="J89" s="2"/>
      <c r="K89" s="2"/>
      <c r="L89" s="2"/>
      <c r="M89" s="2"/>
      <c r="N89" s="2"/>
      <c r="O89" s="2"/>
      <c r="P89" s="2"/>
    </row>
    <row r="90" customFormat="false" ht="15" hidden="false" customHeight="false" outlineLevel="0" collapsed="false">
      <c r="A90" s="2"/>
      <c r="B90" s="2"/>
      <c r="C90" s="2"/>
      <c r="D90" s="2"/>
      <c r="E90" s="2"/>
      <c r="F90" s="2"/>
      <c r="G90" s="2"/>
      <c r="H90" s="2"/>
      <c r="I90" s="2"/>
      <c r="J90" s="2"/>
      <c r="K90" s="2"/>
      <c r="L90" s="2"/>
      <c r="M90" s="2"/>
      <c r="N90" s="2"/>
      <c r="O90" s="2"/>
      <c r="P90" s="2"/>
    </row>
    <row r="91" customFormat="false" ht="15" hidden="false" customHeight="false" outlineLevel="0" collapsed="false">
      <c r="A91" s="2"/>
      <c r="B91" s="2"/>
      <c r="C91" s="2"/>
      <c r="D91" s="2"/>
      <c r="E91" s="2"/>
      <c r="F91" s="2"/>
      <c r="G91" s="2"/>
      <c r="H91" s="2"/>
      <c r="I91" s="2"/>
      <c r="J91" s="2"/>
      <c r="K91" s="2"/>
      <c r="L91" s="2"/>
      <c r="M91" s="2"/>
      <c r="N91" s="2"/>
      <c r="O91" s="2"/>
      <c r="P91" s="2"/>
    </row>
    <row r="92" customFormat="false" ht="15" hidden="false" customHeight="false" outlineLevel="0" collapsed="false">
      <c r="A92" s="2"/>
      <c r="B92" s="2"/>
      <c r="C92" s="2"/>
      <c r="D92" s="2"/>
      <c r="E92" s="2"/>
      <c r="F92" s="2"/>
      <c r="G92" s="2"/>
      <c r="H92" s="2"/>
      <c r="I92" s="2"/>
      <c r="J92" s="2"/>
      <c r="K92" s="2"/>
      <c r="L92" s="2"/>
      <c r="M92" s="2"/>
      <c r="N92" s="2"/>
      <c r="O92" s="2"/>
      <c r="P92" s="2"/>
    </row>
    <row r="93" customFormat="false" ht="15" hidden="false" customHeight="false" outlineLevel="0" collapsed="false">
      <c r="A93" s="2"/>
      <c r="B93" s="2"/>
      <c r="C93" s="2"/>
      <c r="D93" s="2"/>
      <c r="E93" s="2"/>
      <c r="F93" s="2"/>
      <c r="G93" s="2"/>
      <c r="H93" s="2"/>
      <c r="I93" s="2"/>
      <c r="J93" s="2"/>
      <c r="K93" s="2"/>
      <c r="L93" s="2"/>
      <c r="M93" s="2"/>
      <c r="N93" s="2"/>
      <c r="O93" s="2"/>
      <c r="P93" s="2"/>
    </row>
    <row r="94" customFormat="false" ht="15" hidden="false" customHeight="false" outlineLevel="0" collapsed="false">
      <c r="A94" s="2"/>
      <c r="B94" s="2"/>
      <c r="C94" s="2"/>
      <c r="D94" s="2"/>
      <c r="E94" s="2"/>
      <c r="F94" s="2"/>
      <c r="G94" s="2"/>
      <c r="H94" s="2"/>
      <c r="I94" s="2"/>
      <c r="J94" s="2"/>
      <c r="K94" s="2"/>
      <c r="L94" s="2"/>
      <c r="M94" s="2"/>
      <c r="N94" s="2"/>
      <c r="O94" s="2"/>
      <c r="P94" s="2"/>
    </row>
    <row r="95" customFormat="false" ht="15" hidden="false" customHeight="false" outlineLevel="0" collapsed="false">
      <c r="A95" s="2"/>
      <c r="B95" s="2"/>
      <c r="C95" s="2"/>
      <c r="D95" s="2"/>
      <c r="E95" s="2"/>
      <c r="F95" s="2"/>
      <c r="G95" s="2"/>
      <c r="H95" s="2"/>
      <c r="I95" s="2"/>
      <c r="J95" s="2"/>
      <c r="K95" s="2"/>
      <c r="L95" s="2"/>
      <c r="M95" s="2"/>
      <c r="N95" s="2"/>
      <c r="O95" s="2"/>
      <c r="P95" s="2"/>
    </row>
    <row r="96" customFormat="false" ht="15" hidden="false" customHeight="false" outlineLevel="0" collapsed="false">
      <c r="A96" s="2"/>
      <c r="B96" s="2"/>
      <c r="C96" s="2"/>
      <c r="D96" s="2"/>
      <c r="E96" s="2"/>
      <c r="F96" s="2"/>
      <c r="G96" s="2"/>
      <c r="H96" s="2"/>
      <c r="I96" s="2"/>
      <c r="J96" s="2"/>
      <c r="K96" s="2"/>
      <c r="L96" s="2"/>
      <c r="M96" s="2"/>
      <c r="N96" s="2"/>
      <c r="O96" s="2"/>
      <c r="P96" s="2"/>
    </row>
    <row r="97" customFormat="false" ht="15" hidden="false" customHeight="false" outlineLevel="0" collapsed="false">
      <c r="A97" s="2"/>
      <c r="B97" s="2"/>
      <c r="C97" s="2"/>
      <c r="D97" s="2"/>
      <c r="E97" s="2"/>
      <c r="F97" s="2"/>
      <c r="G97" s="2"/>
      <c r="H97" s="2"/>
      <c r="I97" s="2"/>
      <c r="J97" s="2"/>
      <c r="K97" s="2"/>
      <c r="L97" s="2"/>
      <c r="M97" s="2"/>
      <c r="N97" s="2"/>
      <c r="O97" s="2"/>
      <c r="P97" s="2"/>
    </row>
    <row r="98" customFormat="false" ht="15" hidden="false" customHeight="false" outlineLevel="0" collapsed="false">
      <c r="A98" s="2"/>
      <c r="B98" s="2"/>
      <c r="C98" s="2"/>
      <c r="D98" s="2"/>
      <c r="E98" s="2"/>
      <c r="F98" s="2"/>
      <c r="G98" s="2"/>
      <c r="H98" s="2"/>
      <c r="I98" s="2"/>
      <c r="J98" s="2"/>
      <c r="K98" s="2"/>
      <c r="L98" s="2"/>
      <c r="M98" s="2"/>
      <c r="N98" s="2"/>
      <c r="O98" s="2"/>
      <c r="P98" s="2"/>
    </row>
    <row r="99" customFormat="false" ht="15" hidden="false" customHeight="false" outlineLevel="0" collapsed="false">
      <c r="A99" s="2"/>
      <c r="B99" s="2"/>
      <c r="C99" s="2"/>
      <c r="D99" s="2"/>
      <c r="E99" s="2"/>
      <c r="F99" s="2"/>
      <c r="G99" s="2"/>
      <c r="H99" s="2"/>
      <c r="I99" s="2"/>
      <c r="J99" s="2"/>
      <c r="K99" s="2"/>
      <c r="L99" s="2"/>
      <c r="M99" s="2"/>
      <c r="N99" s="2"/>
      <c r="O99" s="2"/>
      <c r="P99" s="2"/>
    </row>
    <row r="100" customFormat="false" ht="15" hidden="false" customHeight="false" outlineLevel="0" collapsed="false">
      <c r="A100" s="2"/>
      <c r="B100" s="2"/>
      <c r="C100" s="2"/>
      <c r="D100" s="2"/>
      <c r="E100" s="2"/>
      <c r="F100" s="2"/>
      <c r="G100" s="2"/>
      <c r="H100" s="2"/>
      <c r="I100" s="2"/>
      <c r="J100" s="2"/>
      <c r="K100" s="2"/>
      <c r="L100" s="2"/>
      <c r="M100" s="2"/>
      <c r="N100" s="2"/>
      <c r="O100" s="2"/>
      <c r="P100" s="2"/>
    </row>
    <row r="101" customFormat="false" ht="15" hidden="false" customHeight="false" outlineLevel="0" collapsed="false">
      <c r="A101" s="2"/>
      <c r="B101" s="2"/>
      <c r="C101" s="2"/>
      <c r="D101" s="2"/>
      <c r="E101" s="2"/>
      <c r="F101" s="2"/>
      <c r="G101" s="2"/>
      <c r="H101" s="2"/>
      <c r="I101" s="2"/>
      <c r="J101" s="2"/>
      <c r="K101" s="2"/>
      <c r="L101" s="2"/>
      <c r="M101" s="2"/>
      <c r="N101" s="2"/>
      <c r="O101" s="2"/>
      <c r="P101" s="2"/>
    </row>
    <row r="102" customFormat="false" ht="15" hidden="false" customHeight="false" outlineLevel="0" collapsed="false">
      <c r="A102" s="2"/>
      <c r="B102" s="2"/>
      <c r="C102" s="2"/>
      <c r="D102" s="2"/>
      <c r="E102" s="2"/>
      <c r="F102" s="2"/>
      <c r="G102" s="2"/>
      <c r="H102" s="2"/>
      <c r="I102" s="2"/>
      <c r="J102" s="2"/>
      <c r="K102" s="2"/>
      <c r="L102" s="2"/>
      <c r="M102" s="2"/>
      <c r="N102" s="2"/>
      <c r="O102" s="2"/>
      <c r="P102" s="2"/>
    </row>
    <row r="103" customFormat="false" ht="15" hidden="false" customHeight="false" outlineLevel="0" collapsed="false">
      <c r="A103" s="2"/>
      <c r="B103" s="2"/>
      <c r="C103" s="2"/>
      <c r="D103" s="2"/>
      <c r="E103" s="2"/>
      <c r="F103" s="2"/>
      <c r="G103" s="2"/>
      <c r="H103" s="2"/>
      <c r="I103" s="2"/>
      <c r="J103" s="2"/>
      <c r="K103" s="2"/>
      <c r="L103" s="2"/>
      <c r="M103" s="2"/>
      <c r="N103" s="2"/>
      <c r="O103" s="2"/>
      <c r="P103" s="2"/>
    </row>
    <row r="104" customFormat="false" ht="15" hidden="false" customHeight="false" outlineLevel="0" collapsed="false">
      <c r="A104" s="2"/>
      <c r="B104" s="2"/>
      <c r="C104" s="2"/>
      <c r="D104" s="2"/>
      <c r="E104" s="2"/>
      <c r="F104" s="2"/>
      <c r="G104" s="2"/>
      <c r="H104" s="2"/>
      <c r="I104" s="2"/>
      <c r="J104" s="2"/>
      <c r="K104" s="2"/>
      <c r="L104" s="2"/>
      <c r="M104" s="2"/>
      <c r="N104" s="2"/>
      <c r="O104" s="2"/>
      <c r="P104" s="2"/>
    </row>
    <row r="105" customFormat="false" ht="15" hidden="false" customHeight="false" outlineLevel="0" collapsed="false">
      <c r="A105" s="2"/>
      <c r="B105" s="2"/>
      <c r="C105" s="2"/>
      <c r="D105" s="2"/>
      <c r="E105" s="2"/>
      <c r="F105" s="2"/>
      <c r="G105" s="2"/>
      <c r="H105" s="2"/>
      <c r="I105" s="2"/>
      <c r="J105" s="2"/>
      <c r="K105" s="2"/>
      <c r="L105" s="2"/>
      <c r="M105" s="2"/>
      <c r="N105" s="2"/>
      <c r="O105" s="2"/>
      <c r="P105" s="2"/>
    </row>
    <row r="106" customFormat="false" ht="15" hidden="false" customHeight="false" outlineLevel="0" collapsed="false">
      <c r="A106" s="2"/>
      <c r="B106" s="2"/>
      <c r="C106" s="2"/>
      <c r="D106" s="2"/>
      <c r="E106" s="2"/>
      <c r="F106" s="2"/>
      <c r="G106" s="2"/>
      <c r="H106" s="2"/>
      <c r="I106" s="2"/>
      <c r="J106" s="2"/>
      <c r="K106" s="2"/>
      <c r="L106" s="2"/>
      <c r="M106" s="2"/>
      <c r="N106" s="2"/>
      <c r="O106" s="2"/>
      <c r="P106" s="2"/>
    </row>
    <row r="107" customFormat="false" ht="15" hidden="false" customHeight="false" outlineLevel="0" collapsed="false">
      <c r="A107" s="2"/>
      <c r="B107" s="2"/>
      <c r="C107" s="2"/>
      <c r="D107" s="2"/>
      <c r="E107" s="2"/>
      <c r="F107" s="2"/>
      <c r="G107" s="2"/>
      <c r="H107" s="2"/>
      <c r="I107" s="2"/>
      <c r="J107" s="2"/>
      <c r="K107" s="2"/>
      <c r="L107" s="2"/>
      <c r="M107" s="2"/>
      <c r="N107" s="2"/>
      <c r="O107" s="2"/>
      <c r="P107" s="2"/>
    </row>
    <row r="108" customFormat="false" ht="15" hidden="false" customHeight="false" outlineLevel="0" collapsed="false">
      <c r="A108" s="2"/>
      <c r="B108" s="2"/>
      <c r="C108" s="2"/>
      <c r="D108" s="2"/>
      <c r="E108" s="2"/>
      <c r="F108" s="2"/>
      <c r="G108" s="2"/>
      <c r="H108" s="2"/>
      <c r="I108" s="2"/>
      <c r="J108" s="2"/>
      <c r="K108" s="2"/>
      <c r="L108" s="2"/>
      <c r="M108" s="2"/>
      <c r="N108" s="2"/>
      <c r="O108" s="2"/>
      <c r="P108" s="2"/>
    </row>
    <row r="109" customFormat="false" ht="15" hidden="false" customHeight="false" outlineLevel="0" collapsed="false">
      <c r="A109" s="2"/>
      <c r="B109" s="2"/>
      <c r="C109" s="2"/>
      <c r="D109" s="2"/>
      <c r="E109" s="2"/>
      <c r="F109" s="2"/>
      <c r="G109" s="2"/>
      <c r="H109" s="2"/>
      <c r="I109" s="2"/>
      <c r="J109" s="2"/>
      <c r="K109" s="2"/>
      <c r="L109" s="2"/>
      <c r="M109" s="2"/>
      <c r="N109" s="2"/>
      <c r="O109" s="2"/>
      <c r="P109" s="2"/>
    </row>
    <row r="110" customFormat="false" ht="15" hidden="false" customHeight="false" outlineLevel="0" collapsed="false">
      <c r="A110" s="2"/>
      <c r="B110" s="2"/>
      <c r="C110" s="2"/>
      <c r="D110" s="2"/>
      <c r="E110" s="2"/>
      <c r="F110" s="2"/>
      <c r="G110" s="2"/>
      <c r="H110" s="2"/>
      <c r="I110" s="2"/>
      <c r="J110" s="2"/>
      <c r="K110" s="2"/>
      <c r="L110" s="2"/>
      <c r="M110" s="2"/>
      <c r="N110" s="2"/>
      <c r="O110" s="2"/>
      <c r="P110"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6E56"/>
    <pageSetUpPr fitToPage="false"/>
  </sheetPr>
  <dimension ref="A1:P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30"/>
    <col collapsed="false" customWidth="true" hidden="false" outlineLevel="0" max="4" min="4" style="0" width="13"/>
    <col collapsed="false" customWidth="true" hidden="false" outlineLevel="0" max="6" min="5" style="0" width="12"/>
    <col collapsed="false" customWidth="true" hidden="false" outlineLevel="0" max="7" min="7" style="0" width="10"/>
    <col collapsed="false" customWidth="true" hidden="false" outlineLevel="0" max="8" min="8" style="0" width="18"/>
    <col collapsed="false" customWidth="true" hidden="false" outlineLevel="0" max="9" min="9" style="0" width="16"/>
    <col collapsed="false" customWidth="true" hidden="false" outlineLevel="0" max="13" min="10" style="0" width="12"/>
  </cols>
  <sheetData>
    <row r="1" customFormat="false" ht="30" hidden="false" customHeight="true" outlineLevel="0" collapsed="false">
      <c r="A1" s="1" t="s">
        <v>50</v>
      </c>
      <c r="B1" s="2"/>
      <c r="C1" s="2"/>
      <c r="D1" s="2"/>
      <c r="E1" s="2"/>
      <c r="F1" s="2"/>
      <c r="G1" s="2"/>
      <c r="H1" s="2"/>
      <c r="I1" s="2"/>
      <c r="J1" s="2"/>
      <c r="K1" s="2"/>
      <c r="L1" s="2"/>
      <c r="M1" s="2"/>
      <c r="N1" s="2"/>
      <c r="O1" s="2"/>
      <c r="P1" s="2"/>
    </row>
    <row r="2" customFormat="false" ht="15" hidden="false" customHeight="false" outlineLevel="0" collapsed="false">
      <c r="A2" s="3" t="s">
        <v>51</v>
      </c>
      <c r="B2" s="2"/>
      <c r="C2" s="2"/>
      <c r="D2" s="2"/>
      <c r="E2" s="2"/>
      <c r="F2" s="2"/>
      <c r="G2" s="2"/>
      <c r="H2" s="2"/>
      <c r="I2" s="2"/>
      <c r="J2" s="2"/>
      <c r="K2" s="2"/>
      <c r="L2" s="2"/>
      <c r="M2" s="2"/>
      <c r="N2" s="2"/>
      <c r="O2" s="2"/>
      <c r="P2" s="2"/>
    </row>
    <row r="3" customFormat="false" ht="15" hidden="false" customHeight="false" outlineLevel="0" collapsed="false">
      <c r="A3" s="2"/>
      <c r="B3" s="2"/>
      <c r="C3" s="2"/>
      <c r="D3" s="2"/>
      <c r="E3" s="2"/>
      <c r="F3" s="2"/>
      <c r="G3" s="2"/>
      <c r="H3" s="2"/>
      <c r="I3" s="2"/>
      <c r="J3" s="2"/>
      <c r="K3" s="2"/>
      <c r="L3" s="2"/>
      <c r="M3" s="2"/>
      <c r="N3" s="2"/>
      <c r="O3" s="2"/>
      <c r="P3" s="2"/>
    </row>
    <row r="4" customFormat="false" ht="15" hidden="false" customHeight="false" outlineLevel="0" collapsed="false">
      <c r="A4" s="2"/>
      <c r="B4" s="2"/>
      <c r="C4" s="2"/>
      <c r="D4" s="2"/>
      <c r="E4" s="2"/>
      <c r="F4" s="2"/>
      <c r="G4" s="2"/>
      <c r="H4" s="2"/>
      <c r="I4" s="2"/>
      <c r="J4" s="2"/>
      <c r="K4" s="2"/>
      <c r="L4" s="2"/>
      <c r="M4" s="2"/>
      <c r="N4" s="2"/>
      <c r="O4" s="2"/>
      <c r="P4" s="2"/>
    </row>
    <row r="5" customFormat="false" ht="31.5" hidden="false" customHeight="true" outlineLevel="0" collapsed="false">
      <c r="A5" s="9" t="s">
        <v>52</v>
      </c>
      <c r="B5" s="9" t="s">
        <v>53</v>
      </c>
      <c r="C5" s="9" t="s">
        <v>54</v>
      </c>
      <c r="D5" s="9" t="s">
        <v>55</v>
      </c>
      <c r="E5" s="9" t="s">
        <v>56</v>
      </c>
      <c r="F5" s="9" t="s">
        <v>57</v>
      </c>
      <c r="G5" s="9" t="s">
        <v>58</v>
      </c>
      <c r="H5" s="9" t="s">
        <v>59</v>
      </c>
      <c r="I5" s="9" t="s">
        <v>60</v>
      </c>
      <c r="J5" s="9" t="s">
        <v>61</v>
      </c>
      <c r="K5" s="9" t="s">
        <v>62</v>
      </c>
      <c r="L5" s="9" t="s">
        <v>63</v>
      </c>
      <c r="M5" s="9" t="s">
        <v>64</v>
      </c>
      <c r="N5" s="2"/>
      <c r="O5" s="2"/>
      <c r="P5" s="2"/>
    </row>
    <row r="6" customFormat="false" ht="15" hidden="false" customHeight="false" outlineLevel="0" collapsed="false">
      <c r="A6" s="21" t="n">
        <v>1</v>
      </c>
      <c r="B6" s="22" t="s">
        <v>65</v>
      </c>
      <c r="C6" s="22" t="s">
        <v>66</v>
      </c>
      <c r="D6" s="23" t="s">
        <v>67</v>
      </c>
      <c r="E6" s="24" t="n">
        <v>120</v>
      </c>
      <c r="F6" s="24" t="n">
        <v>200</v>
      </c>
      <c r="G6" s="23" t="s">
        <v>68</v>
      </c>
      <c r="H6" s="22" t="s">
        <v>69</v>
      </c>
      <c r="I6" s="23" t="s">
        <v>70</v>
      </c>
      <c r="J6" s="24" t="n">
        <v>210</v>
      </c>
      <c r="K6" s="25" t="str">
        <f aca="false">IF(OR($C6="",J6=""),"Pending",IF($G6="Higher",IF(J6&gt;=$F6,"Met","Not met"),IF(J6&lt;=$F6,"Met","Not met")))</f>
        <v>Met</v>
      </c>
      <c r="L6" s="24" t="n">
        <v>185</v>
      </c>
      <c r="M6" s="25" t="str">
        <f aca="false">IF(OR($C6="",L6=""),"Pending",IF($G6="Higher",IF(L6&gt;=$F6,"Met","Not met"),IF(L6&lt;=$F6,"Met","Not met")))</f>
        <v>Not met</v>
      </c>
      <c r="N6" s="2"/>
      <c r="O6" s="2"/>
      <c r="P6" s="2"/>
    </row>
    <row r="7" customFormat="false" ht="15" hidden="false" customHeight="false" outlineLevel="0" collapsed="false">
      <c r="A7" s="21" t="n">
        <v>2</v>
      </c>
      <c r="B7" s="22" t="s">
        <v>71</v>
      </c>
      <c r="C7" s="22" t="s">
        <v>72</v>
      </c>
      <c r="D7" s="23" t="s">
        <v>73</v>
      </c>
      <c r="E7" s="26" t="n">
        <v>0.06</v>
      </c>
      <c r="F7" s="26" t="n">
        <v>0.06</v>
      </c>
      <c r="G7" s="23" t="s">
        <v>74</v>
      </c>
      <c r="H7" s="22" t="s">
        <v>69</v>
      </c>
      <c r="I7" s="23" t="s">
        <v>70</v>
      </c>
      <c r="J7" s="26" t="n">
        <v>0.052</v>
      </c>
      <c r="K7" s="25" t="str">
        <f aca="false">IF(OR($C7="",J7=""),"Pending",IF($G7="Higher",IF(J7&gt;=$F7,"Met","Not met"),IF(J7&lt;=$F7,"Met","Not met")))</f>
        <v>Met</v>
      </c>
      <c r="L7" s="26" t="n">
        <v>0.075</v>
      </c>
      <c r="M7" s="25" t="str">
        <f aca="false">IF(OR($C7="",L7=""),"Pending",IF($G7="Higher",IF(L7&gt;=$F7,"Met","Not met"),IF(L7&lt;=$F7,"Met","Not met")))</f>
        <v>Not met</v>
      </c>
      <c r="N7" s="2"/>
      <c r="O7" s="2"/>
      <c r="P7" s="2"/>
    </row>
    <row r="8" customFormat="false" ht="15" hidden="false" customHeight="false" outlineLevel="0" collapsed="false">
      <c r="A8" s="21" t="n">
        <v>3</v>
      </c>
      <c r="B8" s="22" t="s">
        <v>75</v>
      </c>
      <c r="C8" s="22" t="s">
        <v>76</v>
      </c>
      <c r="D8" s="23" t="s">
        <v>77</v>
      </c>
      <c r="E8" s="27" t="n">
        <v>25</v>
      </c>
      <c r="F8" s="27" t="n">
        <v>12</v>
      </c>
      <c r="G8" s="23" t="s">
        <v>74</v>
      </c>
      <c r="H8" s="22" t="s">
        <v>69</v>
      </c>
      <c r="I8" s="23" t="s">
        <v>70</v>
      </c>
      <c r="J8" s="27" t="n">
        <v>11</v>
      </c>
      <c r="K8" s="25" t="str">
        <f aca="false">IF(OR($C8="",J8=""),"Pending",IF($G8="Higher",IF(J8&gt;=$F8,"Met","Not met"),IF(J8&lt;=$F8,"Met","Not met")))</f>
        <v>Met</v>
      </c>
      <c r="L8" s="27" t="n">
        <v>14</v>
      </c>
      <c r="M8" s="25" t="str">
        <f aca="false">IF(OR($C8="",L8=""),"Pending",IF($G8="Higher",IF(L8&gt;=$F8,"Met","Not met"),IF(L8&lt;=$F8,"Met","Not met")))</f>
        <v>Not met</v>
      </c>
      <c r="N8" s="2"/>
      <c r="O8" s="2"/>
      <c r="P8" s="2"/>
    </row>
    <row r="9" customFormat="false" ht="15" hidden="false" customHeight="false" outlineLevel="0" collapsed="false">
      <c r="A9" s="21" t="n">
        <v>4</v>
      </c>
      <c r="B9" s="22" t="s">
        <v>78</v>
      </c>
      <c r="C9" s="22" t="s">
        <v>79</v>
      </c>
      <c r="D9" s="23" t="s">
        <v>73</v>
      </c>
      <c r="E9" s="26" t="n">
        <v>1</v>
      </c>
      <c r="F9" s="26" t="n">
        <v>0.15</v>
      </c>
      <c r="G9" s="23" t="s">
        <v>74</v>
      </c>
      <c r="H9" s="22" t="s">
        <v>69</v>
      </c>
      <c r="I9" s="23" t="s">
        <v>70</v>
      </c>
      <c r="J9" s="26" t="n">
        <v>0.12</v>
      </c>
      <c r="K9" s="25" t="str">
        <f aca="false">IF(OR($C9="",J9=""),"Pending",IF($G9="Higher",IF(J9&gt;=$F9,"Met","Not met"),IF(J9&lt;=$F9,"Met","Not met")))</f>
        <v>Met</v>
      </c>
      <c r="L9" s="26" t="n">
        <v>0.2</v>
      </c>
      <c r="M9" s="25" t="str">
        <f aca="false">IF(OR($C9="",L9=""),"Pending",IF($G9="Higher",IF(L9&gt;=$F9,"Met","Not met"),IF(L9&lt;=$F9,"Met","Not met")))</f>
        <v>Not met</v>
      </c>
      <c r="N9" s="2"/>
      <c r="O9" s="2"/>
      <c r="P9" s="2"/>
    </row>
    <row r="10" customFormat="false" ht="15" hidden="false" customHeight="false" outlineLevel="0" collapsed="false">
      <c r="A10" s="21" t="n">
        <v>5</v>
      </c>
      <c r="B10" s="22"/>
      <c r="C10" s="22"/>
      <c r="D10" s="23"/>
      <c r="E10" s="23"/>
      <c r="F10" s="23"/>
      <c r="G10" s="23"/>
      <c r="H10" s="22"/>
      <c r="I10" s="23"/>
      <c r="J10" s="23"/>
      <c r="K10" s="25" t="str">
        <f aca="false">IF(OR($C10="",J10=""),"Pending",IF($G10="Higher",IF(J10&gt;=$F10,"Met","Not met"),IF(J10&lt;=$F10,"Met","Not met")))</f>
        <v>Pending</v>
      </c>
      <c r="L10" s="23"/>
      <c r="M10" s="25" t="str">
        <f aca="false">IF(OR($C10="",L10=""),"Pending",IF($G10="Higher",IF(L10&gt;=$F10,"Met","Not met"),IF(L10&lt;=$F10,"Met","Not met")))</f>
        <v>Pending</v>
      </c>
      <c r="N10" s="2"/>
      <c r="O10" s="2"/>
      <c r="P10" s="2"/>
    </row>
    <row r="11" customFormat="false" ht="15" hidden="false" customHeight="false" outlineLevel="0" collapsed="false">
      <c r="A11" s="21" t="n">
        <v>6</v>
      </c>
      <c r="B11" s="22"/>
      <c r="C11" s="22"/>
      <c r="D11" s="23"/>
      <c r="E11" s="23"/>
      <c r="F11" s="23"/>
      <c r="G11" s="23"/>
      <c r="H11" s="22"/>
      <c r="I11" s="23"/>
      <c r="J11" s="23"/>
      <c r="K11" s="25" t="str">
        <f aca="false">IF(OR($C11="",J11=""),"Pending",IF($G11="Higher",IF(J11&gt;=$F11,"Met","Not met"),IF(J11&lt;=$F11,"Met","Not met")))</f>
        <v>Pending</v>
      </c>
      <c r="L11" s="23"/>
      <c r="M11" s="25" t="str">
        <f aca="false">IF(OR($C11="",L11=""),"Pending",IF($G11="Higher",IF(L11&gt;=$F11,"Met","Not met"),IF(L11&lt;=$F11,"Met","Not met")))</f>
        <v>Pending</v>
      </c>
      <c r="N11" s="2"/>
      <c r="O11" s="2"/>
      <c r="P11" s="2"/>
    </row>
    <row r="12" customFormat="false" ht="15" hidden="false" customHeight="false" outlineLevel="0" collapsed="false">
      <c r="A12" s="21" t="n">
        <v>7</v>
      </c>
      <c r="B12" s="22"/>
      <c r="C12" s="22"/>
      <c r="D12" s="23"/>
      <c r="E12" s="23"/>
      <c r="F12" s="23"/>
      <c r="G12" s="23"/>
      <c r="H12" s="22"/>
      <c r="I12" s="23"/>
      <c r="J12" s="23"/>
      <c r="K12" s="25" t="str">
        <f aca="false">IF(OR($C12="",J12=""),"Pending",IF($G12="Higher",IF(J12&gt;=$F12,"Met","Not met"),IF(J12&lt;=$F12,"Met","Not met")))</f>
        <v>Pending</v>
      </c>
      <c r="L12" s="23"/>
      <c r="M12" s="25" t="str">
        <f aca="false">IF(OR($C12="",L12=""),"Pending",IF($G12="Higher",IF(L12&gt;=$F12,"Met","Not met"),IF(L12&lt;=$F12,"Met","Not met")))</f>
        <v>Pending</v>
      </c>
      <c r="N12" s="2"/>
      <c r="O12" s="2"/>
      <c r="P12" s="2"/>
    </row>
    <row r="13" customFormat="false" ht="15" hidden="false" customHeight="false" outlineLevel="0" collapsed="false">
      <c r="A13" s="21" t="n">
        <v>8</v>
      </c>
      <c r="B13" s="22"/>
      <c r="C13" s="22"/>
      <c r="D13" s="23"/>
      <c r="E13" s="23"/>
      <c r="F13" s="23"/>
      <c r="G13" s="23"/>
      <c r="H13" s="22"/>
      <c r="I13" s="23"/>
      <c r="J13" s="23"/>
      <c r="K13" s="25" t="str">
        <f aca="false">IF(OR($C13="",J13=""),"Pending",IF($G13="Higher",IF(J13&gt;=$F13,"Met","Not met"),IF(J13&lt;=$F13,"Met","Not met")))</f>
        <v>Pending</v>
      </c>
      <c r="L13" s="23"/>
      <c r="M13" s="25" t="str">
        <f aca="false">IF(OR($C13="",L13=""),"Pending",IF($G13="Higher",IF(L13&gt;=$F13,"Met","Not met"),IF(L13&lt;=$F13,"Met","Not met")))</f>
        <v>Pending</v>
      </c>
      <c r="N13" s="2"/>
      <c r="O13" s="2"/>
      <c r="P13" s="2"/>
    </row>
    <row r="14" customFormat="false" ht="15" hidden="false" customHeight="false" outlineLevel="0" collapsed="false">
      <c r="A14" s="21" t="n">
        <v>9</v>
      </c>
      <c r="B14" s="22"/>
      <c r="C14" s="22"/>
      <c r="D14" s="23"/>
      <c r="E14" s="23"/>
      <c r="F14" s="23"/>
      <c r="G14" s="23"/>
      <c r="H14" s="22"/>
      <c r="I14" s="23"/>
      <c r="J14" s="23"/>
      <c r="K14" s="25" t="str">
        <f aca="false">IF(OR($C14="",J14=""),"Pending",IF($G14="Higher",IF(J14&gt;=$F14,"Met","Not met"),IF(J14&lt;=$F14,"Met","Not met")))</f>
        <v>Pending</v>
      </c>
      <c r="L14" s="23"/>
      <c r="M14" s="25" t="str">
        <f aca="false">IF(OR($C14="",L14=""),"Pending",IF($G14="Higher",IF(L14&gt;=$F14,"Met","Not met"),IF(L14&lt;=$F14,"Met","Not met")))</f>
        <v>Pending</v>
      </c>
      <c r="N14" s="2"/>
      <c r="O14" s="2"/>
      <c r="P14" s="2"/>
    </row>
    <row r="15" customFormat="false" ht="15" hidden="false" customHeight="false" outlineLevel="0" collapsed="false">
      <c r="A15" s="21" t="n">
        <v>10</v>
      </c>
      <c r="B15" s="22"/>
      <c r="C15" s="22"/>
      <c r="D15" s="23"/>
      <c r="E15" s="23"/>
      <c r="F15" s="23"/>
      <c r="G15" s="23"/>
      <c r="H15" s="22"/>
      <c r="I15" s="23"/>
      <c r="J15" s="23"/>
      <c r="K15" s="25" t="str">
        <f aca="false">IF(OR($C15="",J15=""),"Pending",IF($G15="Higher",IF(J15&gt;=$F15,"Met","Not met"),IF(J15&lt;=$F15,"Met","Not met")))</f>
        <v>Pending</v>
      </c>
      <c r="L15" s="23"/>
      <c r="M15" s="25" t="str">
        <f aca="false">IF(OR($C15="",L15=""),"Pending",IF($G15="Higher",IF(L15&gt;=$F15,"Met","Not met"),IF(L15&lt;=$F15,"Met","Not met")))</f>
        <v>Pending</v>
      </c>
      <c r="N15" s="2"/>
      <c r="O15" s="2"/>
      <c r="P15" s="2"/>
    </row>
    <row r="16" customFormat="false" ht="15" hidden="false" customHeight="false" outlineLevel="0" collapsed="false">
      <c r="A16" s="2"/>
      <c r="B16" s="2"/>
      <c r="C16" s="2"/>
      <c r="D16" s="2"/>
      <c r="E16" s="2"/>
      <c r="F16" s="2"/>
      <c r="G16" s="2"/>
      <c r="H16" s="2"/>
      <c r="I16" s="2"/>
      <c r="J16" s="2"/>
      <c r="K16" s="2"/>
      <c r="L16" s="2"/>
      <c r="M16" s="2"/>
      <c r="N16" s="2"/>
      <c r="O16" s="2"/>
      <c r="P16" s="2"/>
    </row>
    <row r="17" customFormat="false" ht="15" hidden="false" customHeight="false" outlineLevel="0" collapsed="false">
      <c r="A17" s="28" t="s">
        <v>80</v>
      </c>
      <c r="B17" s="2"/>
      <c r="C17" s="2"/>
      <c r="D17" s="2"/>
      <c r="E17" s="2"/>
      <c r="F17" s="2"/>
      <c r="G17" s="2"/>
      <c r="H17" s="2"/>
      <c r="I17" s="2"/>
      <c r="J17" s="2"/>
      <c r="K17" s="2"/>
      <c r="L17" s="2"/>
      <c r="M17" s="2"/>
      <c r="N17" s="2"/>
      <c r="O17" s="2"/>
      <c r="P17" s="2"/>
    </row>
    <row r="18" customFormat="false" ht="15" hidden="false" customHeight="false" outlineLevel="0" collapsed="false">
      <c r="A18" s="2"/>
      <c r="B18" s="2"/>
      <c r="C18" s="2"/>
      <c r="D18" s="2"/>
      <c r="E18" s="2"/>
      <c r="F18" s="2"/>
      <c r="G18" s="2"/>
      <c r="H18" s="2"/>
      <c r="I18" s="2"/>
      <c r="J18" s="2"/>
      <c r="K18" s="2"/>
      <c r="L18" s="2"/>
      <c r="M18" s="2"/>
      <c r="N18" s="2"/>
      <c r="O18" s="2"/>
      <c r="P18" s="2"/>
    </row>
    <row r="19" customFormat="false" ht="15" hidden="false" customHeight="false" outlineLevel="0" collapsed="false">
      <c r="A19" s="2"/>
      <c r="B19" s="2"/>
      <c r="C19" s="2"/>
      <c r="D19" s="2"/>
      <c r="E19" s="2"/>
      <c r="F19" s="2"/>
      <c r="G19" s="2"/>
      <c r="H19" s="2"/>
      <c r="I19" s="2"/>
      <c r="J19" s="2"/>
      <c r="K19" s="2"/>
      <c r="L19" s="2"/>
      <c r="M19" s="2"/>
      <c r="N19" s="2"/>
      <c r="O19" s="2"/>
      <c r="P19" s="2"/>
    </row>
    <row r="20" customFormat="false" ht="15" hidden="false" customHeight="false" outlineLevel="0" collapsed="false">
      <c r="A20" s="2"/>
      <c r="B20" s="2"/>
      <c r="C20" s="2"/>
      <c r="D20" s="2"/>
      <c r="E20" s="2"/>
      <c r="F20" s="2"/>
      <c r="G20" s="2"/>
      <c r="H20" s="2"/>
      <c r="I20" s="2"/>
      <c r="J20" s="2"/>
      <c r="K20" s="2"/>
      <c r="L20" s="2"/>
      <c r="M20" s="2"/>
      <c r="N20" s="2"/>
      <c r="O20" s="2"/>
      <c r="P20" s="2"/>
    </row>
    <row r="21" customFormat="false" ht="15" hidden="false" customHeight="false" outlineLevel="0" collapsed="false">
      <c r="A21" s="2"/>
      <c r="B21" s="2"/>
      <c r="C21" s="2"/>
      <c r="D21" s="2"/>
      <c r="E21" s="2"/>
      <c r="F21" s="2"/>
      <c r="G21" s="2"/>
      <c r="H21" s="2"/>
      <c r="I21" s="2"/>
      <c r="J21" s="2"/>
      <c r="K21" s="2"/>
      <c r="L21" s="2"/>
      <c r="M21" s="2"/>
      <c r="N21" s="2"/>
      <c r="O21" s="2"/>
      <c r="P21" s="2"/>
    </row>
    <row r="22" customFormat="false" ht="15" hidden="false" customHeight="false" outlineLevel="0" collapsed="false">
      <c r="A22" s="2"/>
      <c r="B22" s="2"/>
      <c r="C22" s="2"/>
      <c r="D22" s="2"/>
      <c r="E22" s="2"/>
      <c r="F22" s="2"/>
      <c r="G22" s="2"/>
      <c r="H22" s="2"/>
      <c r="I22" s="2"/>
      <c r="J22" s="2"/>
      <c r="K22" s="2"/>
      <c r="L22" s="2"/>
      <c r="M22" s="2"/>
      <c r="N22" s="2"/>
      <c r="O22" s="2"/>
      <c r="P22" s="2"/>
    </row>
    <row r="23" customFormat="false" ht="15" hidden="false" customHeight="false" outlineLevel="0" collapsed="false">
      <c r="A23" s="2"/>
      <c r="B23" s="2"/>
      <c r="C23" s="2"/>
      <c r="D23" s="2"/>
      <c r="E23" s="2"/>
      <c r="F23" s="2"/>
      <c r="G23" s="2"/>
      <c r="H23" s="2"/>
      <c r="I23" s="2"/>
      <c r="J23" s="2"/>
      <c r="K23" s="2"/>
      <c r="L23" s="2"/>
      <c r="M23" s="2"/>
      <c r="N23" s="2"/>
      <c r="O23" s="2"/>
      <c r="P23" s="2"/>
    </row>
    <row r="24" customFormat="false" ht="15" hidden="false" customHeight="false" outlineLevel="0" collapsed="false">
      <c r="A24" s="2"/>
      <c r="B24" s="2"/>
      <c r="C24" s="2"/>
      <c r="D24" s="2"/>
      <c r="E24" s="2"/>
      <c r="F24" s="2"/>
      <c r="G24" s="2"/>
      <c r="H24" s="2"/>
      <c r="I24" s="2"/>
      <c r="J24" s="2"/>
      <c r="K24" s="2"/>
      <c r="L24" s="2"/>
      <c r="M24" s="2"/>
      <c r="N24" s="2"/>
      <c r="O24" s="2"/>
      <c r="P24" s="2"/>
    </row>
    <row r="25" customFormat="false" ht="15" hidden="false" customHeight="false" outlineLevel="0" collapsed="false">
      <c r="A25" s="2"/>
      <c r="B25" s="2"/>
      <c r="C25" s="2"/>
      <c r="D25" s="2"/>
      <c r="E25" s="2"/>
      <c r="F25" s="2"/>
      <c r="G25" s="2"/>
      <c r="H25" s="2"/>
      <c r="I25" s="2"/>
      <c r="J25" s="2"/>
      <c r="K25" s="2"/>
      <c r="L25" s="2"/>
      <c r="M25" s="2"/>
      <c r="N25" s="2"/>
      <c r="O25" s="2"/>
      <c r="P25" s="2"/>
    </row>
    <row r="26" customFormat="false" ht="15" hidden="false" customHeight="false" outlineLevel="0" collapsed="false">
      <c r="A26" s="2"/>
      <c r="B26" s="2"/>
      <c r="C26" s="2"/>
      <c r="D26" s="2"/>
      <c r="E26" s="2"/>
      <c r="F26" s="2"/>
      <c r="G26" s="2"/>
      <c r="H26" s="2"/>
      <c r="I26" s="2"/>
      <c r="J26" s="2"/>
      <c r="K26" s="2"/>
      <c r="L26" s="2"/>
      <c r="M26" s="2"/>
      <c r="N26" s="2"/>
      <c r="O26" s="2"/>
      <c r="P26" s="2"/>
    </row>
    <row r="27" customFormat="false" ht="15" hidden="false" customHeight="false" outlineLevel="0" collapsed="false">
      <c r="A27" s="2"/>
      <c r="B27" s="2"/>
      <c r="C27" s="2"/>
      <c r="D27" s="2"/>
      <c r="E27" s="2"/>
      <c r="F27" s="2"/>
      <c r="G27" s="2"/>
      <c r="H27" s="2"/>
      <c r="I27" s="2"/>
      <c r="J27" s="2"/>
      <c r="K27" s="2"/>
      <c r="L27" s="2"/>
      <c r="M27" s="2"/>
      <c r="N27" s="2"/>
      <c r="O27" s="2"/>
      <c r="P27" s="2"/>
    </row>
    <row r="28" customFormat="false" ht="15" hidden="false" customHeight="false" outlineLevel="0" collapsed="false">
      <c r="A28" s="2"/>
      <c r="B28" s="2"/>
      <c r="C28" s="2"/>
      <c r="D28" s="2"/>
      <c r="E28" s="2"/>
      <c r="F28" s="2"/>
      <c r="G28" s="2"/>
      <c r="H28" s="2"/>
      <c r="I28" s="2"/>
      <c r="J28" s="2"/>
      <c r="K28" s="2"/>
      <c r="L28" s="2"/>
      <c r="M28" s="2"/>
      <c r="N28" s="2"/>
      <c r="O28" s="2"/>
      <c r="P28" s="2"/>
    </row>
    <row r="29" customFormat="false" ht="15" hidden="false" customHeight="false" outlineLevel="0" collapsed="false">
      <c r="A29" s="2"/>
      <c r="B29" s="2"/>
      <c r="C29" s="2"/>
      <c r="D29" s="2"/>
      <c r="E29" s="2"/>
      <c r="F29" s="2"/>
      <c r="G29" s="2"/>
      <c r="H29" s="2"/>
      <c r="I29" s="2"/>
      <c r="J29" s="2"/>
      <c r="K29" s="2"/>
      <c r="L29" s="2"/>
      <c r="M29" s="2"/>
      <c r="N29" s="2"/>
      <c r="O29" s="2"/>
      <c r="P29" s="2"/>
    </row>
    <row r="30" customFormat="false" ht="15" hidden="false" customHeight="false" outlineLevel="0" collapsed="false">
      <c r="A30" s="2"/>
      <c r="B30" s="2"/>
      <c r="C30" s="2"/>
      <c r="D30" s="2"/>
      <c r="E30" s="2"/>
      <c r="F30" s="2"/>
      <c r="G30" s="2"/>
      <c r="H30" s="2"/>
      <c r="I30" s="2"/>
      <c r="J30" s="2"/>
      <c r="K30" s="2"/>
      <c r="L30" s="2"/>
      <c r="M30" s="2"/>
      <c r="N30" s="2"/>
      <c r="O30" s="2"/>
      <c r="P30" s="2"/>
    </row>
    <row r="31" customFormat="false" ht="15" hidden="false" customHeight="false" outlineLevel="0" collapsed="false">
      <c r="A31" s="2"/>
      <c r="B31" s="2"/>
      <c r="C31" s="2"/>
      <c r="D31" s="2"/>
      <c r="E31" s="2"/>
      <c r="F31" s="2"/>
      <c r="G31" s="2"/>
      <c r="H31" s="2"/>
      <c r="I31" s="2"/>
      <c r="J31" s="2"/>
      <c r="K31" s="2"/>
      <c r="L31" s="2"/>
      <c r="M31" s="2"/>
      <c r="N31" s="2"/>
      <c r="O31" s="2"/>
      <c r="P31" s="2"/>
    </row>
    <row r="32" customFormat="false" ht="15" hidden="false" customHeight="false" outlineLevel="0" collapsed="false">
      <c r="A32" s="2"/>
      <c r="B32" s="2"/>
      <c r="C32" s="2"/>
      <c r="D32" s="2"/>
      <c r="E32" s="2"/>
      <c r="F32" s="2"/>
      <c r="G32" s="2"/>
      <c r="H32" s="2"/>
      <c r="I32" s="2"/>
      <c r="J32" s="2"/>
      <c r="K32" s="2"/>
      <c r="L32" s="2"/>
      <c r="M32" s="2"/>
      <c r="N32" s="2"/>
      <c r="O32" s="2"/>
      <c r="P32" s="2"/>
    </row>
    <row r="33" customFormat="false" ht="15" hidden="false" customHeight="false" outlineLevel="0" collapsed="false">
      <c r="A33" s="2"/>
      <c r="B33" s="2"/>
      <c r="C33" s="2"/>
      <c r="D33" s="2"/>
      <c r="E33" s="2"/>
      <c r="F33" s="2"/>
      <c r="G33" s="2"/>
      <c r="H33" s="2"/>
      <c r="I33" s="2"/>
      <c r="J33" s="2"/>
      <c r="K33" s="2"/>
      <c r="L33" s="2"/>
      <c r="M33" s="2"/>
      <c r="N33" s="2"/>
      <c r="O33" s="2"/>
      <c r="P33" s="2"/>
    </row>
    <row r="34" customFormat="false" ht="15" hidden="false" customHeight="false" outlineLevel="0" collapsed="false">
      <c r="A34" s="2"/>
      <c r="B34" s="2"/>
      <c r="C34" s="2"/>
      <c r="D34" s="2"/>
      <c r="E34" s="2"/>
      <c r="F34" s="2"/>
      <c r="G34" s="2"/>
      <c r="H34" s="2"/>
      <c r="I34" s="2"/>
      <c r="J34" s="2"/>
      <c r="K34" s="2"/>
      <c r="L34" s="2"/>
      <c r="M34" s="2"/>
      <c r="N34" s="2"/>
      <c r="O34" s="2"/>
      <c r="P34" s="2"/>
    </row>
    <row r="35" customFormat="false" ht="15" hidden="false" customHeight="false" outlineLevel="0" collapsed="false">
      <c r="A35" s="2"/>
      <c r="B35" s="2"/>
      <c r="C35" s="2"/>
      <c r="D35" s="2"/>
      <c r="E35" s="2"/>
      <c r="F35" s="2"/>
      <c r="G35" s="2"/>
      <c r="H35" s="2"/>
      <c r="I35" s="2"/>
      <c r="J35" s="2"/>
      <c r="K35" s="2"/>
      <c r="L35" s="2"/>
      <c r="M35" s="2"/>
      <c r="N35" s="2"/>
      <c r="O35" s="2"/>
      <c r="P35" s="2"/>
    </row>
    <row r="36" customFormat="false" ht="15" hidden="false" customHeight="false" outlineLevel="0" collapsed="false">
      <c r="A36" s="2"/>
      <c r="B36" s="2"/>
      <c r="C36" s="2"/>
      <c r="D36" s="2"/>
      <c r="E36" s="2"/>
      <c r="F36" s="2"/>
      <c r="G36" s="2"/>
      <c r="H36" s="2"/>
      <c r="I36" s="2"/>
      <c r="J36" s="2"/>
      <c r="K36" s="2"/>
      <c r="L36" s="2"/>
      <c r="M36" s="2"/>
      <c r="N36" s="2"/>
      <c r="O36" s="2"/>
      <c r="P36" s="2"/>
    </row>
    <row r="37" customFormat="false" ht="15" hidden="false" customHeight="false" outlineLevel="0" collapsed="false">
      <c r="A37" s="2"/>
      <c r="B37" s="2"/>
      <c r="C37" s="2"/>
      <c r="D37" s="2"/>
      <c r="E37" s="2"/>
      <c r="F37" s="2"/>
      <c r="G37" s="2"/>
      <c r="H37" s="2"/>
      <c r="I37" s="2"/>
      <c r="J37" s="2"/>
      <c r="K37" s="2"/>
      <c r="L37" s="2"/>
      <c r="M37" s="2"/>
      <c r="N37" s="2"/>
      <c r="O37" s="2"/>
      <c r="P37" s="2"/>
    </row>
    <row r="38" customFormat="false" ht="15" hidden="false" customHeight="false" outlineLevel="0" collapsed="false">
      <c r="A38" s="2"/>
      <c r="B38" s="2"/>
      <c r="C38" s="2"/>
      <c r="D38" s="2"/>
      <c r="E38" s="2"/>
      <c r="F38" s="2"/>
      <c r="G38" s="2"/>
      <c r="H38" s="2"/>
      <c r="I38" s="2"/>
      <c r="J38" s="2"/>
      <c r="K38" s="2"/>
      <c r="L38" s="2"/>
      <c r="M38" s="2"/>
      <c r="N38" s="2"/>
      <c r="O38" s="2"/>
      <c r="P38" s="2"/>
    </row>
    <row r="39" customFormat="false" ht="15" hidden="false" customHeight="false" outlineLevel="0" collapsed="false">
      <c r="A39" s="2"/>
      <c r="B39" s="2"/>
      <c r="C39" s="2"/>
      <c r="D39" s="2"/>
      <c r="E39" s="2"/>
      <c r="F39" s="2"/>
      <c r="G39" s="2"/>
      <c r="H39" s="2"/>
      <c r="I39" s="2"/>
      <c r="J39" s="2"/>
      <c r="K39" s="2"/>
      <c r="L39" s="2"/>
      <c r="M39" s="2"/>
      <c r="N39" s="2"/>
      <c r="O39" s="2"/>
      <c r="P39" s="2"/>
    </row>
    <row r="40" customFormat="false" ht="15" hidden="false" customHeight="false" outlineLevel="0" collapsed="false">
      <c r="A40" s="2"/>
      <c r="B40" s="2"/>
      <c r="C40" s="2"/>
      <c r="D40" s="2"/>
      <c r="E40" s="2"/>
      <c r="F40" s="2"/>
      <c r="G40" s="2"/>
      <c r="H40" s="2"/>
      <c r="I40" s="2"/>
      <c r="J40" s="2"/>
      <c r="K40" s="2"/>
      <c r="L40" s="2"/>
      <c r="M40" s="2"/>
      <c r="N40" s="2"/>
      <c r="O40" s="2"/>
      <c r="P40" s="2"/>
    </row>
    <row r="41" customFormat="false" ht="15" hidden="false" customHeight="false" outlineLevel="0" collapsed="false">
      <c r="A41" s="2"/>
      <c r="B41" s="2"/>
      <c r="C41" s="2"/>
      <c r="D41" s="2"/>
      <c r="E41" s="2"/>
      <c r="F41" s="2"/>
      <c r="G41" s="2"/>
      <c r="H41" s="2"/>
      <c r="I41" s="2"/>
      <c r="J41" s="2"/>
      <c r="K41" s="2"/>
      <c r="L41" s="2"/>
      <c r="M41" s="2"/>
      <c r="N41" s="2"/>
      <c r="O41" s="2"/>
      <c r="P41" s="2"/>
    </row>
    <row r="42" customFormat="false" ht="15" hidden="false" customHeight="false" outlineLevel="0" collapsed="false">
      <c r="A42" s="2"/>
      <c r="B42" s="2"/>
      <c r="C42" s="2"/>
      <c r="D42" s="2"/>
      <c r="E42" s="2"/>
      <c r="F42" s="2"/>
      <c r="G42" s="2"/>
      <c r="H42" s="2"/>
      <c r="I42" s="2"/>
      <c r="J42" s="2"/>
      <c r="K42" s="2"/>
      <c r="L42" s="2"/>
      <c r="M42" s="2"/>
      <c r="N42" s="2"/>
      <c r="O42" s="2"/>
      <c r="P42" s="2"/>
    </row>
    <row r="43" customFormat="false" ht="15" hidden="false" customHeight="false" outlineLevel="0" collapsed="false">
      <c r="A43" s="2"/>
      <c r="B43" s="2"/>
      <c r="C43" s="2"/>
      <c r="D43" s="2"/>
      <c r="E43" s="2"/>
      <c r="F43" s="2"/>
      <c r="G43" s="2"/>
      <c r="H43" s="2"/>
      <c r="I43" s="2"/>
      <c r="J43" s="2"/>
      <c r="K43" s="2"/>
      <c r="L43" s="2"/>
      <c r="M43" s="2"/>
      <c r="N43" s="2"/>
      <c r="O43" s="2"/>
      <c r="P43" s="2"/>
    </row>
    <row r="44" customFormat="false" ht="15" hidden="false" customHeight="false" outlineLevel="0" collapsed="false">
      <c r="A44" s="2"/>
      <c r="B44" s="2"/>
      <c r="C44" s="2"/>
      <c r="D44" s="2"/>
      <c r="E44" s="2"/>
      <c r="F44" s="2"/>
      <c r="G44" s="2"/>
      <c r="H44" s="2"/>
      <c r="I44" s="2"/>
      <c r="J44" s="2"/>
      <c r="K44" s="2"/>
      <c r="L44" s="2"/>
      <c r="M44" s="2"/>
      <c r="N44" s="2"/>
      <c r="O44" s="2"/>
      <c r="P44" s="2"/>
    </row>
    <row r="45" customFormat="false" ht="15" hidden="false" customHeight="false" outlineLevel="0" collapsed="false">
      <c r="A45" s="2"/>
      <c r="B45" s="2"/>
      <c r="C45" s="2"/>
      <c r="D45" s="2"/>
      <c r="E45" s="2"/>
      <c r="F45" s="2"/>
      <c r="G45" s="2"/>
      <c r="H45" s="2"/>
      <c r="I45" s="2"/>
      <c r="J45" s="2"/>
      <c r="K45" s="2"/>
      <c r="L45" s="2"/>
      <c r="M45" s="2"/>
      <c r="N45" s="2"/>
      <c r="O45" s="2"/>
      <c r="P45" s="2"/>
    </row>
    <row r="46" customFormat="false" ht="15" hidden="false" customHeight="false" outlineLevel="0" collapsed="false">
      <c r="A46" s="2"/>
      <c r="B46" s="2"/>
      <c r="C46" s="2"/>
      <c r="D46" s="2"/>
      <c r="E46" s="2"/>
      <c r="F46" s="2"/>
      <c r="G46" s="2"/>
      <c r="H46" s="2"/>
      <c r="I46" s="2"/>
      <c r="J46" s="2"/>
      <c r="K46" s="2"/>
      <c r="L46" s="2"/>
      <c r="M46" s="2"/>
      <c r="N46" s="2"/>
      <c r="O46" s="2"/>
      <c r="P46" s="2"/>
    </row>
    <row r="47" customFormat="false" ht="15" hidden="false" customHeight="false" outlineLevel="0" collapsed="false">
      <c r="A47" s="2"/>
      <c r="B47" s="2"/>
      <c r="C47" s="2"/>
      <c r="D47" s="2"/>
      <c r="E47" s="2"/>
      <c r="F47" s="2"/>
      <c r="G47" s="2"/>
      <c r="H47" s="2"/>
      <c r="I47" s="2"/>
      <c r="J47" s="2"/>
      <c r="K47" s="2"/>
      <c r="L47" s="2"/>
      <c r="M47" s="2"/>
      <c r="N47" s="2"/>
      <c r="O47" s="2"/>
      <c r="P47" s="2"/>
    </row>
    <row r="48" customFormat="false" ht="15" hidden="false" customHeight="false" outlineLevel="0" collapsed="false">
      <c r="A48" s="2"/>
      <c r="B48" s="2"/>
      <c r="C48" s="2"/>
      <c r="D48" s="2"/>
      <c r="E48" s="2"/>
      <c r="F48" s="2"/>
      <c r="G48" s="2"/>
      <c r="H48" s="2"/>
      <c r="I48" s="2"/>
      <c r="J48" s="2"/>
      <c r="K48" s="2"/>
      <c r="L48" s="2"/>
      <c r="M48" s="2"/>
      <c r="N48" s="2"/>
      <c r="O48" s="2"/>
      <c r="P48" s="2"/>
    </row>
    <row r="49" customFormat="false" ht="15" hidden="false" customHeight="false" outlineLevel="0" collapsed="false">
      <c r="A49" s="2"/>
      <c r="B49" s="2"/>
      <c r="C49" s="2"/>
      <c r="D49" s="2"/>
      <c r="E49" s="2"/>
      <c r="F49" s="2"/>
      <c r="G49" s="2"/>
      <c r="H49" s="2"/>
      <c r="I49" s="2"/>
      <c r="J49" s="2"/>
      <c r="K49" s="2"/>
      <c r="L49" s="2"/>
      <c r="M49" s="2"/>
      <c r="N49" s="2"/>
      <c r="O49" s="2"/>
      <c r="P49" s="2"/>
    </row>
    <row r="50" customFormat="false" ht="15" hidden="false" customHeight="false" outlineLevel="0" collapsed="false">
      <c r="A50" s="2"/>
      <c r="B50" s="2"/>
      <c r="C50" s="2"/>
      <c r="D50" s="2"/>
      <c r="E50" s="2"/>
      <c r="F50" s="2"/>
      <c r="G50" s="2"/>
      <c r="H50" s="2"/>
      <c r="I50" s="2"/>
      <c r="J50" s="2"/>
      <c r="K50" s="2"/>
      <c r="L50" s="2"/>
      <c r="M50" s="2"/>
      <c r="N50" s="2"/>
      <c r="O50" s="2"/>
      <c r="P50" s="2"/>
    </row>
    <row r="51" customFormat="false" ht="15" hidden="false" customHeight="false" outlineLevel="0" collapsed="false">
      <c r="A51" s="2"/>
      <c r="B51" s="2"/>
      <c r="C51" s="2"/>
      <c r="D51" s="2"/>
      <c r="E51" s="2"/>
      <c r="F51" s="2"/>
      <c r="G51" s="2"/>
      <c r="H51" s="2"/>
      <c r="I51" s="2"/>
      <c r="J51" s="2"/>
      <c r="K51" s="2"/>
      <c r="L51" s="2"/>
      <c r="M51" s="2"/>
      <c r="N51" s="2"/>
      <c r="O51" s="2"/>
      <c r="P51" s="2"/>
    </row>
    <row r="52" customFormat="false" ht="15" hidden="false" customHeight="false" outlineLevel="0" collapsed="false">
      <c r="A52" s="2"/>
      <c r="B52" s="2"/>
      <c r="C52" s="2"/>
      <c r="D52" s="2"/>
      <c r="E52" s="2"/>
      <c r="F52" s="2"/>
      <c r="G52" s="2"/>
      <c r="H52" s="2"/>
      <c r="I52" s="2"/>
      <c r="J52" s="2"/>
      <c r="K52" s="2"/>
      <c r="L52" s="2"/>
      <c r="M52" s="2"/>
      <c r="N52" s="2"/>
      <c r="O52" s="2"/>
      <c r="P52" s="2"/>
    </row>
    <row r="53" customFormat="false" ht="15" hidden="false" customHeight="false" outlineLevel="0" collapsed="false">
      <c r="A53" s="2"/>
      <c r="B53" s="2"/>
      <c r="C53" s="2"/>
      <c r="D53" s="2"/>
      <c r="E53" s="2"/>
      <c r="F53" s="2"/>
      <c r="G53" s="2"/>
      <c r="H53" s="2"/>
      <c r="I53" s="2"/>
      <c r="J53" s="2"/>
      <c r="K53" s="2"/>
      <c r="L53" s="2"/>
      <c r="M53" s="2"/>
      <c r="N53" s="2"/>
      <c r="O53" s="2"/>
      <c r="P53" s="2"/>
    </row>
    <row r="54" customFormat="false" ht="15" hidden="false" customHeight="false" outlineLevel="0" collapsed="false">
      <c r="A54" s="2"/>
      <c r="B54" s="2"/>
      <c r="C54" s="2"/>
      <c r="D54" s="2"/>
      <c r="E54" s="2"/>
      <c r="F54" s="2"/>
      <c r="G54" s="2"/>
      <c r="H54" s="2"/>
      <c r="I54" s="2"/>
      <c r="J54" s="2"/>
      <c r="K54" s="2"/>
      <c r="L54" s="2"/>
      <c r="M54" s="2"/>
      <c r="N54" s="2"/>
      <c r="O54" s="2"/>
      <c r="P54" s="2"/>
    </row>
    <row r="55" customFormat="false" ht="15" hidden="false" customHeight="false" outlineLevel="0" collapsed="false">
      <c r="A55" s="2"/>
      <c r="B55" s="2"/>
      <c r="C55" s="2"/>
      <c r="D55" s="2"/>
      <c r="E55" s="2"/>
      <c r="F55" s="2"/>
      <c r="G55" s="2"/>
      <c r="H55" s="2"/>
      <c r="I55" s="2"/>
      <c r="J55" s="2"/>
      <c r="K55" s="2"/>
      <c r="L55" s="2"/>
      <c r="M55" s="2"/>
      <c r="N55" s="2"/>
      <c r="O55" s="2"/>
      <c r="P55" s="2"/>
    </row>
    <row r="56" customFormat="false" ht="15" hidden="false" customHeight="false" outlineLevel="0" collapsed="false">
      <c r="A56" s="2"/>
      <c r="B56" s="2"/>
      <c r="C56" s="2"/>
      <c r="D56" s="2"/>
      <c r="E56" s="2"/>
      <c r="F56" s="2"/>
      <c r="G56" s="2"/>
      <c r="H56" s="2"/>
      <c r="I56" s="2"/>
      <c r="J56" s="2"/>
      <c r="K56" s="2"/>
      <c r="L56" s="2"/>
      <c r="M56" s="2"/>
      <c r="N56" s="2"/>
      <c r="O56" s="2"/>
      <c r="P56" s="2"/>
    </row>
    <row r="57" customFormat="false" ht="15" hidden="false" customHeight="false" outlineLevel="0" collapsed="false">
      <c r="A57" s="2"/>
      <c r="B57" s="2"/>
      <c r="C57" s="2"/>
      <c r="D57" s="2"/>
      <c r="E57" s="2"/>
      <c r="F57" s="2"/>
      <c r="G57" s="2"/>
      <c r="H57" s="2"/>
      <c r="I57" s="2"/>
      <c r="J57" s="2"/>
      <c r="K57" s="2"/>
      <c r="L57" s="2"/>
      <c r="M57" s="2"/>
      <c r="N57" s="2"/>
      <c r="O57" s="2"/>
      <c r="P57" s="2"/>
    </row>
    <row r="58" customFormat="false" ht="15" hidden="false" customHeight="false" outlineLevel="0" collapsed="false">
      <c r="A58" s="2"/>
      <c r="B58" s="2"/>
      <c r="C58" s="2"/>
      <c r="D58" s="2"/>
      <c r="E58" s="2"/>
      <c r="F58" s="2"/>
      <c r="G58" s="2"/>
      <c r="H58" s="2"/>
      <c r="I58" s="2"/>
      <c r="J58" s="2"/>
      <c r="K58" s="2"/>
      <c r="L58" s="2"/>
      <c r="M58" s="2"/>
      <c r="N58" s="2"/>
      <c r="O58" s="2"/>
      <c r="P58" s="2"/>
    </row>
    <row r="59" customFormat="false" ht="15" hidden="false" customHeight="false" outlineLevel="0" collapsed="false">
      <c r="A59" s="2"/>
      <c r="B59" s="2"/>
      <c r="C59" s="2"/>
      <c r="D59" s="2"/>
      <c r="E59" s="2"/>
      <c r="F59" s="2"/>
      <c r="G59" s="2"/>
      <c r="H59" s="2"/>
      <c r="I59" s="2"/>
      <c r="J59" s="2"/>
      <c r="K59" s="2"/>
      <c r="L59" s="2"/>
      <c r="M59" s="2"/>
      <c r="N59" s="2"/>
      <c r="O59" s="2"/>
      <c r="P59" s="2"/>
    </row>
    <row r="60" customFormat="false" ht="15" hidden="false" customHeight="false" outlineLevel="0" collapsed="false">
      <c r="A60" s="2"/>
      <c r="B60" s="2"/>
      <c r="C60" s="2"/>
      <c r="D60" s="2"/>
      <c r="E60" s="2"/>
      <c r="F60" s="2"/>
      <c r="G60" s="2"/>
      <c r="H60" s="2"/>
      <c r="I60" s="2"/>
      <c r="J60" s="2"/>
      <c r="K60" s="2"/>
      <c r="L60" s="2"/>
      <c r="M60" s="2"/>
      <c r="N60" s="2"/>
      <c r="O60" s="2"/>
      <c r="P60" s="2"/>
    </row>
    <row r="61" customFormat="false" ht="15" hidden="false" customHeight="false" outlineLevel="0" collapsed="false">
      <c r="A61" s="2"/>
      <c r="B61" s="2"/>
      <c r="C61" s="2"/>
      <c r="D61" s="2"/>
      <c r="E61" s="2"/>
      <c r="F61" s="2"/>
      <c r="G61" s="2"/>
      <c r="H61" s="2"/>
      <c r="I61" s="2"/>
      <c r="J61" s="2"/>
      <c r="K61" s="2"/>
      <c r="L61" s="2"/>
      <c r="M61" s="2"/>
      <c r="N61" s="2"/>
      <c r="O61" s="2"/>
      <c r="P61" s="2"/>
    </row>
    <row r="62" customFormat="false" ht="15" hidden="false" customHeight="false" outlineLevel="0" collapsed="false">
      <c r="A62" s="2"/>
      <c r="B62" s="2"/>
      <c r="C62" s="2"/>
      <c r="D62" s="2"/>
      <c r="E62" s="2"/>
      <c r="F62" s="2"/>
      <c r="G62" s="2"/>
      <c r="H62" s="2"/>
      <c r="I62" s="2"/>
      <c r="J62" s="2"/>
      <c r="K62" s="2"/>
      <c r="L62" s="2"/>
      <c r="M62" s="2"/>
      <c r="N62" s="2"/>
      <c r="O62" s="2"/>
      <c r="P62" s="2"/>
    </row>
    <row r="63" customFormat="false" ht="15" hidden="false" customHeight="false" outlineLevel="0" collapsed="false">
      <c r="A63" s="2"/>
      <c r="B63" s="2"/>
      <c r="C63" s="2"/>
      <c r="D63" s="2"/>
      <c r="E63" s="2"/>
      <c r="F63" s="2"/>
      <c r="G63" s="2"/>
      <c r="H63" s="2"/>
      <c r="I63" s="2"/>
      <c r="J63" s="2"/>
      <c r="K63" s="2"/>
      <c r="L63" s="2"/>
      <c r="M63" s="2"/>
      <c r="N63" s="2"/>
      <c r="O63" s="2"/>
      <c r="P63" s="2"/>
    </row>
    <row r="64" customFormat="false" ht="15" hidden="false" customHeight="false" outlineLevel="0" collapsed="false">
      <c r="A64" s="2"/>
      <c r="B64" s="2"/>
      <c r="C64" s="2"/>
      <c r="D64" s="2"/>
      <c r="E64" s="2"/>
      <c r="F64" s="2"/>
      <c r="G64" s="2"/>
      <c r="H64" s="2"/>
      <c r="I64" s="2"/>
      <c r="J64" s="2"/>
      <c r="K64" s="2"/>
      <c r="L64" s="2"/>
      <c r="M64" s="2"/>
      <c r="N64" s="2"/>
      <c r="O64" s="2"/>
      <c r="P64" s="2"/>
    </row>
    <row r="65" customFormat="false" ht="15" hidden="false" customHeight="false" outlineLevel="0" collapsed="false">
      <c r="A65" s="2"/>
      <c r="B65" s="2"/>
      <c r="C65" s="2"/>
      <c r="D65" s="2"/>
      <c r="E65" s="2"/>
      <c r="F65" s="2"/>
      <c r="G65" s="2"/>
      <c r="H65" s="2"/>
      <c r="I65" s="2"/>
      <c r="J65" s="2"/>
      <c r="K65" s="2"/>
      <c r="L65" s="2"/>
      <c r="M65" s="2"/>
      <c r="N65" s="2"/>
      <c r="O65" s="2"/>
      <c r="P65" s="2"/>
    </row>
    <row r="66" customFormat="false" ht="15" hidden="false" customHeight="false" outlineLevel="0" collapsed="false">
      <c r="A66" s="2"/>
      <c r="B66" s="2"/>
      <c r="C66" s="2"/>
      <c r="D66" s="2"/>
      <c r="E66" s="2"/>
      <c r="F66" s="2"/>
      <c r="G66" s="2"/>
      <c r="H66" s="2"/>
      <c r="I66" s="2"/>
      <c r="J66" s="2"/>
      <c r="K66" s="2"/>
      <c r="L66" s="2"/>
      <c r="M66" s="2"/>
      <c r="N66" s="2"/>
      <c r="O66" s="2"/>
      <c r="P66" s="2"/>
    </row>
    <row r="67" customFormat="false" ht="15" hidden="false" customHeight="false" outlineLevel="0" collapsed="false">
      <c r="A67" s="2"/>
      <c r="B67" s="2"/>
      <c r="C67" s="2"/>
      <c r="D67" s="2"/>
      <c r="E67" s="2"/>
      <c r="F67" s="2"/>
      <c r="G67" s="2"/>
      <c r="H67" s="2"/>
      <c r="I67" s="2"/>
      <c r="J67" s="2"/>
      <c r="K67" s="2"/>
      <c r="L67" s="2"/>
      <c r="M67" s="2"/>
      <c r="N67" s="2"/>
      <c r="O67" s="2"/>
      <c r="P67" s="2"/>
    </row>
    <row r="68" customFormat="false" ht="15" hidden="false" customHeight="false" outlineLevel="0" collapsed="false">
      <c r="A68" s="2"/>
      <c r="B68" s="2"/>
      <c r="C68" s="2"/>
      <c r="D68" s="2"/>
      <c r="E68" s="2"/>
      <c r="F68" s="2"/>
      <c r="G68" s="2"/>
      <c r="H68" s="2"/>
      <c r="I68" s="2"/>
      <c r="J68" s="2"/>
      <c r="K68" s="2"/>
      <c r="L68" s="2"/>
      <c r="M68" s="2"/>
      <c r="N68" s="2"/>
      <c r="O68" s="2"/>
      <c r="P68" s="2"/>
    </row>
    <row r="69" customFormat="false" ht="15" hidden="false" customHeight="false" outlineLevel="0" collapsed="false">
      <c r="A69" s="2"/>
      <c r="B69" s="2"/>
      <c r="C69" s="2"/>
      <c r="D69" s="2"/>
      <c r="E69" s="2"/>
      <c r="F69" s="2"/>
      <c r="G69" s="2"/>
      <c r="H69" s="2"/>
      <c r="I69" s="2"/>
      <c r="J69" s="2"/>
      <c r="K69" s="2"/>
      <c r="L69" s="2"/>
      <c r="M69" s="2"/>
      <c r="N69" s="2"/>
      <c r="O69" s="2"/>
      <c r="P69" s="2"/>
    </row>
    <row r="70" customFormat="false" ht="15" hidden="false" customHeight="false" outlineLevel="0" collapsed="false">
      <c r="A70" s="2"/>
      <c r="B70" s="2"/>
      <c r="C70" s="2"/>
      <c r="D70" s="2"/>
      <c r="E70" s="2"/>
      <c r="F70" s="2"/>
      <c r="G70" s="2"/>
      <c r="H70" s="2"/>
      <c r="I70" s="2"/>
      <c r="J70" s="2"/>
      <c r="K70" s="2"/>
      <c r="L70" s="2"/>
      <c r="M70" s="2"/>
      <c r="N70" s="2"/>
      <c r="O70" s="2"/>
      <c r="P70" s="2"/>
    </row>
    <row r="71" customFormat="false" ht="15" hidden="false" customHeight="false" outlineLevel="0" collapsed="false">
      <c r="A71" s="2"/>
      <c r="B71" s="2"/>
      <c r="C71" s="2"/>
      <c r="D71" s="2"/>
      <c r="E71" s="2"/>
      <c r="F71" s="2"/>
      <c r="G71" s="2"/>
      <c r="H71" s="2"/>
      <c r="I71" s="2"/>
      <c r="J71" s="2"/>
      <c r="K71" s="2"/>
      <c r="L71" s="2"/>
      <c r="M71" s="2"/>
      <c r="N71" s="2"/>
      <c r="O71" s="2"/>
      <c r="P71" s="2"/>
    </row>
    <row r="72" customFormat="false" ht="15" hidden="false" customHeight="false" outlineLevel="0" collapsed="false">
      <c r="A72" s="2"/>
      <c r="B72" s="2"/>
      <c r="C72" s="2"/>
      <c r="D72" s="2"/>
      <c r="E72" s="2"/>
      <c r="F72" s="2"/>
      <c r="G72" s="2"/>
      <c r="H72" s="2"/>
      <c r="I72" s="2"/>
      <c r="J72" s="2"/>
      <c r="K72" s="2"/>
      <c r="L72" s="2"/>
      <c r="M72" s="2"/>
      <c r="N72" s="2"/>
      <c r="O72" s="2"/>
      <c r="P72" s="2"/>
    </row>
    <row r="73" customFormat="false" ht="15" hidden="false" customHeight="false" outlineLevel="0" collapsed="false">
      <c r="A73" s="2"/>
      <c r="B73" s="2"/>
      <c r="C73" s="2"/>
      <c r="D73" s="2"/>
      <c r="E73" s="2"/>
      <c r="F73" s="2"/>
      <c r="G73" s="2"/>
      <c r="H73" s="2"/>
      <c r="I73" s="2"/>
      <c r="J73" s="2"/>
      <c r="K73" s="2"/>
      <c r="L73" s="2"/>
      <c r="M73" s="2"/>
      <c r="N73" s="2"/>
      <c r="O73" s="2"/>
      <c r="P73" s="2"/>
    </row>
    <row r="74" customFormat="false" ht="15" hidden="false" customHeight="false" outlineLevel="0" collapsed="false">
      <c r="A74" s="2"/>
      <c r="B74" s="2"/>
      <c r="C74" s="2"/>
      <c r="D74" s="2"/>
      <c r="E74" s="2"/>
      <c r="F74" s="2"/>
      <c r="G74" s="2"/>
      <c r="H74" s="2"/>
      <c r="I74" s="2"/>
      <c r="J74" s="2"/>
      <c r="K74" s="2"/>
      <c r="L74" s="2"/>
      <c r="M74" s="2"/>
      <c r="N74" s="2"/>
      <c r="O74" s="2"/>
      <c r="P74" s="2"/>
    </row>
    <row r="75" customFormat="false" ht="15" hidden="false" customHeight="false" outlineLevel="0" collapsed="false">
      <c r="A75" s="2"/>
      <c r="B75" s="2"/>
      <c r="C75" s="2"/>
      <c r="D75" s="2"/>
      <c r="E75" s="2"/>
      <c r="F75" s="2"/>
      <c r="G75" s="2"/>
      <c r="H75" s="2"/>
      <c r="I75" s="2"/>
      <c r="J75" s="2"/>
      <c r="K75" s="2"/>
      <c r="L75" s="2"/>
      <c r="M75" s="2"/>
      <c r="N75" s="2"/>
      <c r="O75" s="2"/>
      <c r="P75" s="2"/>
    </row>
    <row r="76" customFormat="false" ht="15" hidden="false" customHeight="false" outlineLevel="0" collapsed="false">
      <c r="A76" s="2"/>
      <c r="B76" s="2"/>
      <c r="C76" s="2"/>
      <c r="D76" s="2"/>
      <c r="E76" s="2"/>
      <c r="F76" s="2"/>
      <c r="G76" s="2"/>
      <c r="H76" s="2"/>
      <c r="I76" s="2"/>
      <c r="J76" s="2"/>
      <c r="K76" s="2"/>
      <c r="L76" s="2"/>
      <c r="M76" s="2"/>
      <c r="N76" s="2"/>
      <c r="O76" s="2"/>
      <c r="P76" s="2"/>
    </row>
    <row r="77" customFormat="false" ht="15" hidden="false" customHeight="false" outlineLevel="0" collapsed="false">
      <c r="A77" s="2"/>
      <c r="B77" s="2"/>
      <c r="C77" s="2"/>
      <c r="D77" s="2"/>
      <c r="E77" s="2"/>
      <c r="F77" s="2"/>
      <c r="G77" s="2"/>
      <c r="H77" s="2"/>
      <c r="I77" s="2"/>
      <c r="J77" s="2"/>
      <c r="K77" s="2"/>
      <c r="L77" s="2"/>
      <c r="M77" s="2"/>
      <c r="N77" s="2"/>
      <c r="O77" s="2"/>
      <c r="P77" s="2"/>
    </row>
    <row r="78" customFormat="false" ht="15" hidden="false" customHeight="false" outlineLevel="0" collapsed="false">
      <c r="A78" s="2"/>
      <c r="B78" s="2"/>
      <c r="C78" s="2"/>
      <c r="D78" s="2"/>
      <c r="E78" s="2"/>
      <c r="F78" s="2"/>
      <c r="G78" s="2"/>
      <c r="H78" s="2"/>
      <c r="I78" s="2"/>
      <c r="J78" s="2"/>
      <c r="K78" s="2"/>
      <c r="L78" s="2"/>
      <c r="M78" s="2"/>
      <c r="N78" s="2"/>
      <c r="O78" s="2"/>
      <c r="P78" s="2"/>
    </row>
    <row r="79" customFormat="false" ht="15" hidden="false" customHeight="false" outlineLevel="0" collapsed="false">
      <c r="A79" s="2"/>
      <c r="B79" s="2"/>
      <c r="C79" s="2"/>
      <c r="D79" s="2"/>
      <c r="E79" s="2"/>
      <c r="F79" s="2"/>
      <c r="G79" s="2"/>
      <c r="H79" s="2"/>
      <c r="I79" s="2"/>
      <c r="J79" s="2"/>
      <c r="K79" s="2"/>
      <c r="L79" s="2"/>
      <c r="M79" s="2"/>
      <c r="N79" s="2"/>
      <c r="O79" s="2"/>
      <c r="P79" s="2"/>
    </row>
    <row r="80" customFormat="false" ht="15" hidden="false" customHeight="false" outlineLevel="0" collapsed="false">
      <c r="A80" s="2"/>
      <c r="B80" s="2"/>
      <c r="C80" s="2"/>
      <c r="D80" s="2"/>
      <c r="E80" s="2"/>
      <c r="F80" s="2"/>
      <c r="G80" s="2"/>
      <c r="H80" s="2"/>
      <c r="I80" s="2"/>
      <c r="J80" s="2"/>
      <c r="K80" s="2"/>
      <c r="L80" s="2"/>
      <c r="M80" s="2"/>
      <c r="N80" s="2"/>
      <c r="O80" s="2"/>
      <c r="P80" s="2"/>
    </row>
    <row r="81" customFormat="false" ht="15" hidden="false" customHeight="false" outlineLevel="0" collapsed="false">
      <c r="A81" s="2"/>
      <c r="B81" s="2"/>
      <c r="C81" s="2"/>
      <c r="D81" s="2"/>
      <c r="E81" s="2"/>
      <c r="F81" s="2"/>
      <c r="G81" s="2"/>
      <c r="H81" s="2"/>
      <c r="I81" s="2"/>
      <c r="J81" s="2"/>
      <c r="K81" s="2"/>
      <c r="L81" s="2"/>
      <c r="M81" s="2"/>
      <c r="N81" s="2"/>
      <c r="O81" s="2"/>
      <c r="P81" s="2"/>
    </row>
    <row r="82" customFormat="false" ht="15" hidden="false" customHeight="false" outlineLevel="0" collapsed="false">
      <c r="A82" s="2"/>
      <c r="B82" s="2"/>
      <c r="C82" s="2"/>
      <c r="D82" s="2"/>
      <c r="E82" s="2"/>
      <c r="F82" s="2"/>
      <c r="G82" s="2"/>
      <c r="H82" s="2"/>
      <c r="I82" s="2"/>
      <c r="J82" s="2"/>
      <c r="K82" s="2"/>
      <c r="L82" s="2"/>
      <c r="M82" s="2"/>
      <c r="N82" s="2"/>
      <c r="O82" s="2"/>
      <c r="P82" s="2"/>
    </row>
    <row r="83" customFormat="false" ht="15" hidden="false" customHeight="false" outlineLevel="0" collapsed="false">
      <c r="A83" s="2"/>
      <c r="B83" s="2"/>
      <c r="C83" s="2"/>
      <c r="D83" s="2"/>
      <c r="E83" s="2"/>
      <c r="F83" s="2"/>
      <c r="G83" s="2"/>
      <c r="H83" s="2"/>
      <c r="I83" s="2"/>
      <c r="J83" s="2"/>
      <c r="K83" s="2"/>
      <c r="L83" s="2"/>
      <c r="M83" s="2"/>
      <c r="N83" s="2"/>
      <c r="O83" s="2"/>
      <c r="P83" s="2"/>
    </row>
    <row r="84" customFormat="false" ht="15" hidden="false" customHeight="false" outlineLevel="0" collapsed="false">
      <c r="A84" s="2"/>
      <c r="B84" s="2"/>
      <c r="C84" s="2"/>
      <c r="D84" s="2"/>
      <c r="E84" s="2"/>
      <c r="F84" s="2"/>
      <c r="G84" s="2"/>
      <c r="H84" s="2"/>
      <c r="I84" s="2"/>
      <c r="J84" s="2"/>
      <c r="K84" s="2"/>
      <c r="L84" s="2"/>
      <c r="M84" s="2"/>
      <c r="N84" s="2"/>
      <c r="O84" s="2"/>
      <c r="P84" s="2"/>
    </row>
    <row r="85" customFormat="false" ht="15" hidden="false" customHeight="false" outlineLevel="0" collapsed="false">
      <c r="A85" s="2"/>
      <c r="B85" s="2"/>
      <c r="C85" s="2"/>
      <c r="D85" s="2"/>
      <c r="E85" s="2"/>
      <c r="F85" s="2"/>
      <c r="G85" s="2"/>
      <c r="H85" s="2"/>
      <c r="I85" s="2"/>
      <c r="J85" s="2"/>
      <c r="K85" s="2"/>
      <c r="L85" s="2"/>
      <c r="M85" s="2"/>
      <c r="N85" s="2"/>
      <c r="O85" s="2"/>
      <c r="P85" s="2"/>
    </row>
    <row r="86" customFormat="false" ht="15" hidden="false" customHeight="false" outlineLevel="0" collapsed="false">
      <c r="A86" s="2"/>
      <c r="B86" s="2"/>
      <c r="C86" s="2"/>
      <c r="D86" s="2"/>
      <c r="E86" s="2"/>
      <c r="F86" s="2"/>
      <c r="G86" s="2"/>
      <c r="H86" s="2"/>
      <c r="I86" s="2"/>
      <c r="J86" s="2"/>
      <c r="K86" s="2"/>
      <c r="L86" s="2"/>
      <c r="M86" s="2"/>
      <c r="N86" s="2"/>
      <c r="O86" s="2"/>
      <c r="P86" s="2"/>
    </row>
    <row r="87" customFormat="false" ht="15" hidden="false" customHeight="false" outlineLevel="0" collapsed="false">
      <c r="A87" s="2"/>
      <c r="B87" s="2"/>
      <c r="C87" s="2"/>
      <c r="D87" s="2"/>
      <c r="E87" s="2"/>
      <c r="F87" s="2"/>
      <c r="G87" s="2"/>
      <c r="H87" s="2"/>
      <c r="I87" s="2"/>
      <c r="J87" s="2"/>
      <c r="K87" s="2"/>
      <c r="L87" s="2"/>
      <c r="M87" s="2"/>
      <c r="N87" s="2"/>
      <c r="O87" s="2"/>
      <c r="P87" s="2"/>
    </row>
    <row r="88" customFormat="false" ht="15" hidden="false" customHeight="false" outlineLevel="0" collapsed="false">
      <c r="A88" s="2"/>
      <c r="B88" s="2"/>
      <c r="C88" s="2"/>
      <c r="D88" s="2"/>
      <c r="E88" s="2"/>
      <c r="F88" s="2"/>
      <c r="G88" s="2"/>
      <c r="H88" s="2"/>
      <c r="I88" s="2"/>
      <c r="J88" s="2"/>
      <c r="K88" s="2"/>
      <c r="L88" s="2"/>
      <c r="M88" s="2"/>
      <c r="N88" s="2"/>
      <c r="O88" s="2"/>
      <c r="P88" s="2"/>
    </row>
    <row r="89" customFormat="false" ht="15" hidden="false" customHeight="false" outlineLevel="0" collapsed="false">
      <c r="A89" s="2"/>
      <c r="B89" s="2"/>
      <c r="C89" s="2"/>
      <c r="D89" s="2"/>
      <c r="E89" s="2"/>
      <c r="F89" s="2"/>
      <c r="G89" s="2"/>
      <c r="H89" s="2"/>
      <c r="I89" s="2"/>
      <c r="J89" s="2"/>
      <c r="K89" s="2"/>
      <c r="L89" s="2"/>
      <c r="M89" s="2"/>
      <c r="N89" s="2"/>
      <c r="O89" s="2"/>
      <c r="P89" s="2"/>
    </row>
    <row r="90" customFormat="false" ht="15" hidden="false" customHeight="false" outlineLevel="0" collapsed="false">
      <c r="A90" s="2"/>
      <c r="B90" s="2"/>
      <c r="C90" s="2"/>
      <c r="D90" s="2"/>
      <c r="E90" s="2"/>
      <c r="F90" s="2"/>
      <c r="G90" s="2"/>
      <c r="H90" s="2"/>
      <c r="I90" s="2"/>
      <c r="J90" s="2"/>
      <c r="K90" s="2"/>
      <c r="L90" s="2"/>
      <c r="M90" s="2"/>
      <c r="N90" s="2"/>
      <c r="O90" s="2"/>
      <c r="P90" s="2"/>
    </row>
    <row r="91" customFormat="false" ht="15" hidden="false" customHeight="false" outlineLevel="0" collapsed="false">
      <c r="A91" s="2"/>
      <c r="B91" s="2"/>
      <c r="C91" s="2"/>
      <c r="D91" s="2"/>
      <c r="E91" s="2"/>
      <c r="F91" s="2"/>
      <c r="G91" s="2"/>
      <c r="H91" s="2"/>
      <c r="I91" s="2"/>
      <c r="J91" s="2"/>
      <c r="K91" s="2"/>
      <c r="L91" s="2"/>
      <c r="M91" s="2"/>
      <c r="N91" s="2"/>
      <c r="O91" s="2"/>
      <c r="P91" s="2"/>
    </row>
    <row r="92" customFormat="false" ht="15" hidden="false" customHeight="false" outlineLevel="0" collapsed="false">
      <c r="A92" s="2"/>
      <c r="B92" s="2"/>
      <c r="C92" s="2"/>
      <c r="D92" s="2"/>
      <c r="E92" s="2"/>
      <c r="F92" s="2"/>
      <c r="G92" s="2"/>
      <c r="H92" s="2"/>
      <c r="I92" s="2"/>
      <c r="J92" s="2"/>
      <c r="K92" s="2"/>
      <c r="L92" s="2"/>
      <c r="M92" s="2"/>
      <c r="N92" s="2"/>
      <c r="O92" s="2"/>
      <c r="P92" s="2"/>
    </row>
    <row r="93" customFormat="false" ht="15" hidden="false" customHeight="false" outlineLevel="0" collapsed="false">
      <c r="A93" s="2"/>
      <c r="B93" s="2"/>
      <c r="C93" s="2"/>
      <c r="D93" s="2"/>
      <c r="E93" s="2"/>
      <c r="F93" s="2"/>
      <c r="G93" s="2"/>
      <c r="H93" s="2"/>
      <c r="I93" s="2"/>
      <c r="J93" s="2"/>
      <c r="K93" s="2"/>
      <c r="L93" s="2"/>
      <c r="M93" s="2"/>
      <c r="N93" s="2"/>
      <c r="O93" s="2"/>
      <c r="P93" s="2"/>
    </row>
    <row r="94" customFormat="false" ht="15" hidden="false" customHeight="false" outlineLevel="0" collapsed="false">
      <c r="A94" s="2"/>
      <c r="B94" s="2"/>
      <c r="C94" s="2"/>
      <c r="D94" s="2"/>
      <c r="E94" s="2"/>
      <c r="F94" s="2"/>
      <c r="G94" s="2"/>
      <c r="H94" s="2"/>
      <c r="I94" s="2"/>
      <c r="J94" s="2"/>
      <c r="K94" s="2"/>
      <c r="L94" s="2"/>
      <c r="M94" s="2"/>
      <c r="N94" s="2"/>
      <c r="O94" s="2"/>
      <c r="P94" s="2"/>
    </row>
    <row r="95" customFormat="false" ht="15" hidden="false" customHeight="false" outlineLevel="0" collapsed="false">
      <c r="A95" s="2"/>
      <c r="B95" s="2"/>
      <c r="C95" s="2"/>
      <c r="D95" s="2"/>
      <c r="E95" s="2"/>
      <c r="F95" s="2"/>
      <c r="G95" s="2"/>
      <c r="H95" s="2"/>
      <c r="I95" s="2"/>
      <c r="J95" s="2"/>
      <c r="K95" s="2"/>
      <c r="L95" s="2"/>
      <c r="M95" s="2"/>
      <c r="N95" s="2"/>
      <c r="O95" s="2"/>
      <c r="P95" s="2"/>
    </row>
    <row r="96" customFormat="false" ht="15" hidden="false" customHeight="false" outlineLevel="0" collapsed="false">
      <c r="A96" s="2"/>
      <c r="B96" s="2"/>
      <c r="C96" s="2"/>
      <c r="D96" s="2"/>
      <c r="E96" s="2"/>
      <c r="F96" s="2"/>
      <c r="G96" s="2"/>
      <c r="H96" s="2"/>
      <c r="I96" s="2"/>
      <c r="J96" s="2"/>
      <c r="K96" s="2"/>
      <c r="L96" s="2"/>
      <c r="M96" s="2"/>
      <c r="N96" s="2"/>
      <c r="O96" s="2"/>
      <c r="P96" s="2"/>
    </row>
    <row r="97" customFormat="false" ht="15" hidden="false" customHeight="false" outlineLevel="0" collapsed="false">
      <c r="A97" s="2"/>
      <c r="B97" s="2"/>
      <c r="C97" s="2"/>
      <c r="D97" s="2"/>
      <c r="E97" s="2"/>
      <c r="F97" s="2"/>
      <c r="G97" s="2"/>
      <c r="H97" s="2"/>
      <c r="I97" s="2"/>
      <c r="J97" s="2"/>
      <c r="K97" s="2"/>
      <c r="L97" s="2"/>
      <c r="M97" s="2"/>
      <c r="N97" s="2"/>
      <c r="O97" s="2"/>
      <c r="P97" s="2"/>
    </row>
    <row r="98" customFormat="false" ht="15" hidden="false" customHeight="false" outlineLevel="0" collapsed="false">
      <c r="A98" s="2"/>
      <c r="B98" s="2"/>
      <c r="C98" s="2"/>
      <c r="D98" s="2"/>
      <c r="E98" s="2"/>
      <c r="F98" s="2"/>
      <c r="G98" s="2"/>
      <c r="H98" s="2"/>
      <c r="I98" s="2"/>
      <c r="J98" s="2"/>
      <c r="K98" s="2"/>
      <c r="L98" s="2"/>
      <c r="M98" s="2"/>
      <c r="N98" s="2"/>
      <c r="O98" s="2"/>
      <c r="P98" s="2"/>
    </row>
    <row r="99" customFormat="false" ht="15" hidden="false" customHeight="false" outlineLevel="0" collapsed="false">
      <c r="A99" s="2"/>
      <c r="B99" s="2"/>
      <c r="C99" s="2"/>
      <c r="D99" s="2"/>
      <c r="E99" s="2"/>
      <c r="F99" s="2"/>
      <c r="G99" s="2"/>
      <c r="H99" s="2"/>
      <c r="I99" s="2"/>
      <c r="J99" s="2"/>
      <c r="K99" s="2"/>
      <c r="L99" s="2"/>
      <c r="M99" s="2"/>
      <c r="N99" s="2"/>
      <c r="O99" s="2"/>
      <c r="P99" s="2"/>
    </row>
    <row r="100" customFormat="false" ht="15" hidden="false" customHeight="false" outlineLevel="0" collapsed="false">
      <c r="A100" s="2"/>
      <c r="B100" s="2"/>
      <c r="C100" s="2"/>
      <c r="D100" s="2"/>
      <c r="E100" s="2"/>
      <c r="F100" s="2"/>
      <c r="G100" s="2"/>
      <c r="H100" s="2"/>
      <c r="I100" s="2"/>
      <c r="J100" s="2"/>
      <c r="K100" s="2"/>
      <c r="L100" s="2"/>
      <c r="M100" s="2"/>
      <c r="N100" s="2"/>
      <c r="O100" s="2"/>
      <c r="P100" s="2"/>
    </row>
    <row r="101" customFormat="false" ht="15" hidden="false" customHeight="false" outlineLevel="0" collapsed="false">
      <c r="A101" s="2"/>
      <c r="B101" s="2"/>
      <c r="C101" s="2"/>
      <c r="D101" s="2"/>
      <c r="E101" s="2"/>
      <c r="F101" s="2"/>
      <c r="G101" s="2"/>
      <c r="H101" s="2"/>
      <c r="I101" s="2"/>
      <c r="J101" s="2"/>
      <c r="K101" s="2"/>
      <c r="L101" s="2"/>
      <c r="M101" s="2"/>
      <c r="N101" s="2"/>
      <c r="O101" s="2"/>
      <c r="P101" s="2"/>
    </row>
    <row r="102" customFormat="false" ht="15" hidden="false" customHeight="false" outlineLevel="0" collapsed="false">
      <c r="A102" s="2"/>
      <c r="B102" s="2"/>
      <c r="C102" s="2"/>
      <c r="D102" s="2"/>
      <c r="E102" s="2"/>
      <c r="F102" s="2"/>
      <c r="G102" s="2"/>
      <c r="H102" s="2"/>
      <c r="I102" s="2"/>
      <c r="J102" s="2"/>
      <c r="K102" s="2"/>
      <c r="L102" s="2"/>
      <c r="M102" s="2"/>
      <c r="N102" s="2"/>
      <c r="O102" s="2"/>
      <c r="P102" s="2"/>
    </row>
    <row r="103" customFormat="false" ht="15" hidden="false" customHeight="false" outlineLevel="0" collapsed="false">
      <c r="A103" s="2"/>
      <c r="B103" s="2"/>
      <c r="C103" s="2"/>
      <c r="D103" s="2"/>
      <c r="E103" s="2"/>
      <c r="F103" s="2"/>
      <c r="G103" s="2"/>
      <c r="H103" s="2"/>
      <c r="I103" s="2"/>
      <c r="J103" s="2"/>
      <c r="K103" s="2"/>
      <c r="L103" s="2"/>
      <c r="M103" s="2"/>
      <c r="N103" s="2"/>
      <c r="O103" s="2"/>
      <c r="P103" s="2"/>
    </row>
    <row r="104" customFormat="false" ht="15" hidden="false" customHeight="false" outlineLevel="0" collapsed="false">
      <c r="A104" s="2"/>
      <c r="B104" s="2"/>
      <c r="C104" s="2"/>
      <c r="D104" s="2"/>
      <c r="E104" s="2"/>
      <c r="F104" s="2"/>
      <c r="G104" s="2"/>
      <c r="H104" s="2"/>
      <c r="I104" s="2"/>
      <c r="J104" s="2"/>
      <c r="K104" s="2"/>
      <c r="L104" s="2"/>
      <c r="M104" s="2"/>
      <c r="N104" s="2"/>
      <c r="O104" s="2"/>
      <c r="P104" s="2"/>
    </row>
    <row r="105" customFormat="false" ht="15" hidden="false" customHeight="false" outlineLevel="0" collapsed="false">
      <c r="A105" s="2"/>
      <c r="B105" s="2"/>
      <c r="C105" s="2"/>
      <c r="D105" s="2"/>
      <c r="E105" s="2"/>
      <c r="F105" s="2"/>
      <c r="G105" s="2"/>
      <c r="H105" s="2"/>
      <c r="I105" s="2"/>
      <c r="J105" s="2"/>
      <c r="K105" s="2"/>
      <c r="L105" s="2"/>
      <c r="M105" s="2"/>
      <c r="N105" s="2"/>
      <c r="O105" s="2"/>
      <c r="P105" s="2"/>
    </row>
    <row r="106" customFormat="false" ht="15" hidden="false" customHeight="false" outlineLevel="0" collapsed="false">
      <c r="A106" s="2"/>
      <c r="B106" s="2"/>
      <c r="C106" s="2"/>
      <c r="D106" s="2"/>
      <c r="E106" s="2"/>
      <c r="F106" s="2"/>
      <c r="G106" s="2"/>
      <c r="H106" s="2"/>
      <c r="I106" s="2"/>
      <c r="J106" s="2"/>
      <c r="K106" s="2"/>
      <c r="L106" s="2"/>
      <c r="M106" s="2"/>
      <c r="N106" s="2"/>
      <c r="O106" s="2"/>
      <c r="P106" s="2"/>
    </row>
    <row r="107" customFormat="false" ht="15" hidden="false" customHeight="false" outlineLevel="0" collapsed="false">
      <c r="A107" s="2"/>
      <c r="B107" s="2"/>
      <c r="C107" s="2"/>
      <c r="D107" s="2"/>
      <c r="E107" s="2"/>
      <c r="F107" s="2"/>
      <c r="G107" s="2"/>
      <c r="H107" s="2"/>
      <c r="I107" s="2"/>
      <c r="J107" s="2"/>
      <c r="K107" s="2"/>
      <c r="L107" s="2"/>
      <c r="M107" s="2"/>
      <c r="N107" s="2"/>
      <c r="O107" s="2"/>
      <c r="P107" s="2"/>
    </row>
    <row r="108" customFormat="false" ht="15" hidden="false" customHeight="false" outlineLevel="0" collapsed="false">
      <c r="A108" s="2"/>
      <c r="B108" s="2"/>
      <c r="C108" s="2"/>
      <c r="D108" s="2"/>
      <c r="E108" s="2"/>
      <c r="F108" s="2"/>
      <c r="G108" s="2"/>
      <c r="H108" s="2"/>
      <c r="I108" s="2"/>
      <c r="J108" s="2"/>
      <c r="K108" s="2"/>
      <c r="L108" s="2"/>
      <c r="M108" s="2"/>
      <c r="N108" s="2"/>
      <c r="O108" s="2"/>
      <c r="P108" s="2"/>
    </row>
    <row r="109" customFormat="false" ht="15" hidden="false" customHeight="false" outlineLevel="0" collapsed="false">
      <c r="A109" s="2"/>
      <c r="B109" s="2"/>
      <c r="C109" s="2"/>
      <c r="D109" s="2"/>
      <c r="E109" s="2"/>
      <c r="F109" s="2"/>
      <c r="G109" s="2"/>
      <c r="H109" s="2"/>
      <c r="I109" s="2"/>
      <c r="J109" s="2"/>
      <c r="K109" s="2"/>
      <c r="L109" s="2"/>
      <c r="M109" s="2"/>
      <c r="N109" s="2"/>
      <c r="O109" s="2"/>
      <c r="P109" s="2"/>
    </row>
    <row r="110" customFormat="false" ht="15" hidden="false" customHeight="false" outlineLevel="0" collapsed="false">
      <c r="A110" s="2"/>
      <c r="B110" s="2"/>
      <c r="C110" s="2"/>
      <c r="D110" s="2"/>
      <c r="E110" s="2"/>
      <c r="F110" s="2"/>
      <c r="G110" s="2"/>
      <c r="H110" s="2"/>
      <c r="I110" s="2"/>
      <c r="J110" s="2"/>
      <c r="K110" s="2"/>
      <c r="L110" s="2"/>
      <c r="M110" s="2"/>
      <c r="N110" s="2"/>
      <c r="O110" s="2"/>
      <c r="P110" s="2"/>
    </row>
  </sheetData>
  <conditionalFormatting sqref="K6:M15">
    <cfRule type="expression" priority="2" aboveAverage="0" equalAverage="0" bottom="0" percent="0" rank="0" text="" dxfId="0">
      <formula>K6="Met"</formula>
    </cfRule>
    <cfRule type="expression" priority="3" aboveAverage="0" equalAverage="0" bottom="0" percent="0" rank="0" text="" dxfId="1">
      <formula>K6="Not met"</formula>
    </cfRule>
  </conditionalFormatting>
  <dataValidations count="1">
    <dataValidation allowBlank="true" errorStyle="stop" operator="between" showDropDown="false" showErrorMessage="false" showInputMessage="false" sqref="G6:G15" type="list">
      <formula1>"Higher,Lower"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6E56"/>
    <pageSetUpPr fitToPage="false"/>
  </sheetPr>
  <dimension ref="A1:P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42"/>
    <col collapsed="false" customWidth="true" hidden="false" outlineLevel="0" max="4" min="3" style="0" width="11"/>
    <col collapsed="false" customWidth="true" hidden="false" outlineLevel="0" max="5" min="5" style="0" width="10"/>
    <col collapsed="false" customWidth="true" hidden="false" outlineLevel="0" max="6" min="6" style="0" width="12"/>
    <col collapsed="false" customWidth="true" hidden="false" outlineLevel="0" max="8" min="7" style="0" width="10"/>
    <col collapsed="false" customWidth="true" hidden="false" outlineLevel="0" max="9" min="9" style="0" width="12"/>
    <col collapsed="false" customWidth="true" hidden="false" outlineLevel="0" max="10" min="10" style="0" width="10"/>
    <col collapsed="false" customWidth="true" hidden="false" outlineLevel="0" max="11" min="11" style="0" width="3"/>
    <col collapsed="false" customWidth="true" hidden="false" outlineLevel="0" max="12" min="12" style="0" width="36"/>
    <col collapsed="false" customWidth="true" hidden="false" outlineLevel="0" max="14" min="13" style="0" width="12"/>
  </cols>
  <sheetData>
    <row r="1" customFormat="false" ht="30" hidden="false" customHeight="true" outlineLevel="0" collapsed="false">
      <c r="A1" s="1" t="s">
        <v>81</v>
      </c>
      <c r="B1" s="2"/>
      <c r="C1" s="2"/>
      <c r="D1" s="2"/>
      <c r="E1" s="2"/>
      <c r="F1" s="2"/>
      <c r="G1" s="2"/>
      <c r="H1" s="2"/>
      <c r="I1" s="2"/>
      <c r="J1" s="2"/>
      <c r="K1" s="2"/>
      <c r="L1" s="2"/>
      <c r="M1" s="2"/>
      <c r="N1" s="2"/>
      <c r="O1" s="2"/>
      <c r="P1" s="2"/>
    </row>
    <row r="2" customFormat="false" ht="15" hidden="false" customHeight="false" outlineLevel="0" collapsed="false">
      <c r="A2" s="3" t="s">
        <v>82</v>
      </c>
      <c r="B2" s="2"/>
      <c r="C2" s="2"/>
      <c r="D2" s="2"/>
      <c r="E2" s="2"/>
      <c r="F2" s="2"/>
      <c r="G2" s="2"/>
      <c r="H2" s="2"/>
      <c r="I2" s="2"/>
      <c r="J2" s="2"/>
      <c r="K2" s="2"/>
      <c r="L2" s="2"/>
      <c r="M2" s="2"/>
      <c r="N2" s="2"/>
      <c r="O2" s="2"/>
      <c r="P2" s="2"/>
    </row>
    <row r="3" customFormat="false" ht="15" hidden="false" customHeight="false" outlineLevel="0" collapsed="false">
      <c r="A3" s="28" t="s">
        <v>83</v>
      </c>
      <c r="B3" s="2"/>
      <c r="C3" s="2"/>
      <c r="D3" s="2"/>
      <c r="E3" s="2"/>
      <c r="F3" s="2"/>
      <c r="G3" s="2"/>
      <c r="H3" s="2"/>
      <c r="I3" s="2"/>
      <c r="J3" s="2"/>
      <c r="K3" s="2"/>
      <c r="L3" s="2"/>
      <c r="M3" s="2"/>
      <c r="N3" s="2"/>
      <c r="O3" s="2"/>
      <c r="P3" s="2"/>
    </row>
    <row r="4" customFormat="false" ht="15" hidden="false" customHeight="false" outlineLevel="0" collapsed="false">
      <c r="A4" s="2"/>
      <c r="B4" s="2"/>
      <c r="C4" s="2"/>
      <c r="D4" s="2"/>
      <c r="E4" s="2"/>
      <c r="F4" s="2"/>
      <c r="G4" s="2"/>
      <c r="H4" s="2"/>
      <c r="I4" s="2"/>
      <c r="J4" s="2"/>
      <c r="K4" s="2"/>
      <c r="L4" s="2"/>
      <c r="M4" s="2"/>
      <c r="N4" s="2"/>
      <c r="O4" s="2"/>
      <c r="P4" s="2"/>
    </row>
    <row r="5" customFormat="false" ht="15" hidden="false" customHeight="false" outlineLevel="0" collapsed="false">
      <c r="A5" s="2"/>
      <c r="B5" s="2"/>
      <c r="C5" s="2"/>
      <c r="D5" s="2"/>
      <c r="E5" s="2"/>
      <c r="F5" s="2"/>
      <c r="G5" s="2"/>
      <c r="H5" s="2"/>
      <c r="I5" s="2"/>
      <c r="J5" s="2"/>
      <c r="K5" s="2"/>
      <c r="L5" s="2"/>
      <c r="M5" s="2"/>
      <c r="N5" s="2"/>
      <c r="O5" s="2"/>
      <c r="P5" s="2"/>
    </row>
    <row r="6" customFormat="false" ht="31.5" hidden="false" customHeight="true" outlineLevel="0" collapsed="false">
      <c r="A6" s="9" t="s">
        <v>84</v>
      </c>
      <c r="B6" s="9" t="s">
        <v>85</v>
      </c>
      <c r="C6" s="9" t="s">
        <v>86</v>
      </c>
      <c r="D6" s="9" t="s">
        <v>87</v>
      </c>
      <c r="E6" s="9" t="s">
        <v>88</v>
      </c>
      <c r="F6" s="9" t="s">
        <v>89</v>
      </c>
      <c r="G6" s="9" t="s">
        <v>90</v>
      </c>
      <c r="H6" s="9" t="s">
        <v>91</v>
      </c>
      <c r="I6" s="9" t="s">
        <v>92</v>
      </c>
      <c r="J6" s="9" t="s">
        <v>93</v>
      </c>
      <c r="K6" s="2"/>
      <c r="L6" s="9" t="s">
        <v>54</v>
      </c>
      <c r="M6" s="9" t="s">
        <v>30</v>
      </c>
      <c r="N6" s="9" t="s">
        <v>31</v>
      </c>
      <c r="O6" s="2"/>
      <c r="P6" s="2"/>
    </row>
    <row r="7" customFormat="false" ht="15" hidden="false" customHeight="false" outlineLevel="0" collapsed="false">
      <c r="A7" s="23" t="s">
        <v>94</v>
      </c>
      <c r="B7" s="23" t="s">
        <v>95</v>
      </c>
      <c r="C7" s="23" t="s">
        <v>96</v>
      </c>
      <c r="D7" s="23" t="s">
        <v>97</v>
      </c>
      <c r="E7" s="29" t="s">
        <v>98</v>
      </c>
      <c r="F7" s="29" t="s">
        <v>99</v>
      </c>
      <c r="G7" s="23" t="n">
        <v>3</v>
      </c>
      <c r="H7" s="29" t="s">
        <v>98</v>
      </c>
      <c r="I7" s="29" t="s">
        <v>99</v>
      </c>
      <c r="J7" s="23" t="n">
        <v>5</v>
      </c>
      <c r="K7" s="2"/>
      <c r="L7" s="10" t="s">
        <v>100</v>
      </c>
      <c r="M7" s="30" t="n">
        <f aca="false">COUNTIF($E$7:$E$106,"Y")+COUNTIF($E$7:$E$106,"N")</f>
        <v>20</v>
      </c>
      <c r="N7" s="30" t="n">
        <f aca="false">COUNTIF($H$7:$H$106,"Y")+COUNTIF($H$7:$H$106,"N")</f>
        <v>20</v>
      </c>
      <c r="O7" s="2"/>
      <c r="P7" s="2"/>
    </row>
    <row r="8" customFormat="false" ht="15" hidden="false" customHeight="false" outlineLevel="0" collapsed="false">
      <c r="A8" s="23" t="s">
        <v>101</v>
      </c>
      <c r="B8" s="23" t="s">
        <v>102</v>
      </c>
      <c r="C8" s="23" t="s">
        <v>96</v>
      </c>
      <c r="D8" s="23" t="s">
        <v>103</v>
      </c>
      <c r="E8" s="29" t="s">
        <v>98</v>
      </c>
      <c r="F8" s="29" t="s">
        <v>99</v>
      </c>
      <c r="G8" s="23" t="n">
        <v>2</v>
      </c>
      <c r="H8" s="29" t="s">
        <v>98</v>
      </c>
      <c r="I8" s="29" t="s">
        <v>99</v>
      </c>
      <c r="J8" s="23" t="n">
        <v>4</v>
      </c>
      <c r="K8" s="2"/>
      <c r="L8" s="10" t="s">
        <v>104</v>
      </c>
      <c r="M8" s="31" t="n">
        <f aca="false">IFERROR(COUNTIF($E$7:$E$106,"Y")/(COUNTIF($E$7:$E$106,"Y")+COUNTIF($E$7:$E$106,"N")),0)</f>
        <v>0.85</v>
      </c>
      <c r="N8" s="31" t="n">
        <f aca="false">IFERROR(COUNTIF($H$7:$H$106,"Y")/(COUNTIF($H$7:$H$106,"Y")+COUNTIF($H$7:$H$106,"N")),0)</f>
        <v>0.75</v>
      </c>
      <c r="O8" s="2"/>
      <c r="P8" s="2"/>
    </row>
    <row r="9" customFormat="false" ht="15" hidden="false" customHeight="false" outlineLevel="0" collapsed="false">
      <c r="A9" s="23" t="s">
        <v>105</v>
      </c>
      <c r="B9" s="23" t="s">
        <v>106</v>
      </c>
      <c r="C9" s="23" t="s">
        <v>96</v>
      </c>
      <c r="D9" s="23" t="s">
        <v>97</v>
      </c>
      <c r="E9" s="29" t="s">
        <v>98</v>
      </c>
      <c r="F9" s="29" t="s">
        <v>99</v>
      </c>
      <c r="G9" s="23" t="n">
        <v>3</v>
      </c>
      <c r="H9" s="29" t="s">
        <v>98</v>
      </c>
      <c r="I9" s="29" t="s">
        <v>99</v>
      </c>
      <c r="J9" s="23" t="n">
        <v>6</v>
      </c>
      <c r="K9" s="2"/>
      <c r="L9" s="10" t="s">
        <v>107</v>
      </c>
      <c r="M9" s="31" t="n">
        <f aca="false">IFERROR(COUNTIFS($C$7:$C$106,"Hard",$E$7:$E$106,"Y")/(COUNTIFS($C$7:$C$106,"Hard",$E$7:$E$106,"Y")+COUNTIFS($C$7:$C$106,"Hard",$E$7:$E$106,"N")),0)</f>
        <v>0.75</v>
      </c>
      <c r="N9" s="31" t="n">
        <f aca="false">IFERROR(COUNTIFS($C$7:$C$106,"Hard",$H$7:$H$106,"Y")/(COUNTIFS($C$7:$C$106,"Hard",$H$7:$H$106,"Y")+COUNTIFS($C$7:$C$106,"Hard",$H$7:$H$106,"N")),0)</f>
        <v>0.375</v>
      </c>
      <c r="O9" s="2"/>
      <c r="P9" s="2"/>
    </row>
    <row r="10" customFormat="false" ht="15" hidden="false" customHeight="false" outlineLevel="0" collapsed="false">
      <c r="A10" s="23" t="s">
        <v>108</v>
      </c>
      <c r="B10" s="23" t="s">
        <v>109</v>
      </c>
      <c r="C10" s="23" t="s">
        <v>96</v>
      </c>
      <c r="D10" s="23" t="s">
        <v>103</v>
      </c>
      <c r="E10" s="29" t="s">
        <v>98</v>
      </c>
      <c r="F10" s="29" t="s">
        <v>99</v>
      </c>
      <c r="G10" s="23" t="n">
        <v>2</v>
      </c>
      <c r="H10" s="29" t="s">
        <v>98</v>
      </c>
      <c r="I10" s="29" t="s">
        <v>99</v>
      </c>
      <c r="J10" s="23" t="n">
        <v>5</v>
      </c>
      <c r="K10" s="2"/>
      <c r="L10" s="10" t="s">
        <v>110</v>
      </c>
      <c r="M10" s="31" t="n">
        <f aca="false">IFERROR(COUNTIFS($D$7:$D$106,"High",$E$7:$E$106,"Y")/(COUNTIFS($D$7:$D$106,"High",$E$7:$E$106,"Y")+COUNTIFS($D$7:$D$106,"High",$E$7:$E$106,"N")),0)</f>
        <v>0.75</v>
      </c>
      <c r="N10" s="31" t="n">
        <f aca="false">IFERROR(COUNTIFS($D$7:$D$106,"High",$H$7:$H$106,"Y")/(COUNTIFS($D$7:$D$106,"High",$H$7:$H$106,"Y")+COUNTIFS($D$7:$D$106,"High",$H$7:$H$106,"N")),0)</f>
        <v>0.5</v>
      </c>
      <c r="O10" s="2"/>
      <c r="P10" s="2"/>
    </row>
    <row r="11" customFormat="false" ht="15" hidden="false" customHeight="false" outlineLevel="0" collapsed="false">
      <c r="A11" s="23" t="s">
        <v>111</v>
      </c>
      <c r="B11" s="23" t="s">
        <v>112</v>
      </c>
      <c r="C11" s="23" t="s">
        <v>96</v>
      </c>
      <c r="D11" s="23" t="s">
        <v>113</v>
      </c>
      <c r="E11" s="29" t="s">
        <v>98</v>
      </c>
      <c r="F11" s="29" t="s">
        <v>99</v>
      </c>
      <c r="G11" s="23" t="n">
        <v>6</v>
      </c>
      <c r="H11" s="29" t="s">
        <v>98</v>
      </c>
      <c r="I11" s="29" t="s">
        <v>99</v>
      </c>
      <c r="J11" s="23" t="n">
        <v>10</v>
      </c>
      <c r="K11" s="2"/>
      <c r="L11" s="10" t="s">
        <v>39</v>
      </c>
      <c r="M11" s="30" t="n">
        <f aca="false">COUNTIFS($E$7:$E$106,"N",$F$7:$F$106,"N")</f>
        <v>1</v>
      </c>
      <c r="N11" s="30" t="n">
        <f aca="false">COUNTIFS($H$7:$H$106,"N",$I$7:$I$106,"N")</f>
        <v>4</v>
      </c>
      <c r="O11" s="2"/>
      <c r="P11" s="2"/>
    </row>
    <row r="12" customFormat="false" ht="15" hidden="false" customHeight="false" outlineLevel="0" collapsed="false">
      <c r="A12" s="23" t="s">
        <v>114</v>
      </c>
      <c r="B12" s="23" t="s">
        <v>115</v>
      </c>
      <c r="C12" s="23" t="s">
        <v>96</v>
      </c>
      <c r="D12" s="23" t="s">
        <v>97</v>
      </c>
      <c r="E12" s="29" t="s">
        <v>98</v>
      </c>
      <c r="F12" s="29" t="s">
        <v>99</v>
      </c>
      <c r="G12" s="23" t="n">
        <v>2</v>
      </c>
      <c r="H12" s="29" t="s">
        <v>98</v>
      </c>
      <c r="I12" s="29" t="s">
        <v>99</v>
      </c>
      <c r="J12" s="23" t="n">
        <v>4</v>
      </c>
      <c r="K12" s="2"/>
      <c r="L12" s="10" t="s">
        <v>116</v>
      </c>
      <c r="M12" s="31" t="n">
        <f aca="false">IFERROR(COUNTIFS($E$7:$E$106,"N",$F$7:$F$106,"Y")/COUNTIF($E$7:$E$106,"N"),0)</f>
        <v>0.666666666666667</v>
      </c>
      <c r="N12" s="31" t="n">
        <f aca="false">IFERROR(COUNTIFS($H$7:$H$106,"N",$I$7:$I$106,"Y")/COUNTIF($H$7:$H$106,"N"),0)</f>
        <v>0.2</v>
      </c>
      <c r="O12" s="2"/>
      <c r="P12" s="2"/>
    </row>
    <row r="13" customFormat="false" ht="15" hidden="false" customHeight="false" outlineLevel="0" collapsed="false">
      <c r="A13" s="23" t="s">
        <v>117</v>
      </c>
      <c r="B13" s="23" t="s">
        <v>118</v>
      </c>
      <c r="C13" s="23" t="s">
        <v>96</v>
      </c>
      <c r="D13" s="23" t="s">
        <v>97</v>
      </c>
      <c r="E13" s="29" t="s">
        <v>98</v>
      </c>
      <c r="F13" s="29" t="s">
        <v>99</v>
      </c>
      <c r="G13" s="23" t="n">
        <v>4</v>
      </c>
      <c r="H13" s="29" t="s">
        <v>98</v>
      </c>
      <c r="I13" s="29" t="s">
        <v>99</v>
      </c>
      <c r="J13" s="23" t="n">
        <v>7</v>
      </c>
      <c r="K13" s="2"/>
      <c r="L13" s="10" t="s">
        <v>119</v>
      </c>
      <c r="M13" s="32" t="n">
        <f aca="false">IFERROR(AVERAGE($G$7:$G$106),0)</f>
        <v>6.45</v>
      </c>
      <c r="N13" s="32" t="n">
        <f aca="false">IFERROR(AVERAGE($J$7:$J$106),0)</f>
        <v>10.25</v>
      </c>
      <c r="O13" s="2"/>
      <c r="P13" s="2"/>
    </row>
    <row r="14" customFormat="false" ht="15" hidden="false" customHeight="false" outlineLevel="0" collapsed="false">
      <c r="A14" s="23" t="s">
        <v>120</v>
      </c>
      <c r="B14" s="23" t="s">
        <v>121</v>
      </c>
      <c r="C14" s="23" t="s">
        <v>96</v>
      </c>
      <c r="D14" s="23" t="s">
        <v>103</v>
      </c>
      <c r="E14" s="29" t="s">
        <v>98</v>
      </c>
      <c r="F14" s="29" t="s">
        <v>99</v>
      </c>
      <c r="G14" s="23" t="n">
        <v>2</v>
      </c>
      <c r="H14" s="29" t="s">
        <v>98</v>
      </c>
      <c r="I14" s="29" t="s">
        <v>99</v>
      </c>
      <c r="J14" s="23" t="n">
        <v>4</v>
      </c>
      <c r="K14" s="2"/>
      <c r="L14" s="2"/>
      <c r="M14" s="2"/>
      <c r="N14" s="2"/>
      <c r="O14" s="2"/>
      <c r="P14" s="2"/>
    </row>
    <row r="15" customFormat="false" ht="15" hidden="false" customHeight="true" outlineLevel="0" collapsed="false">
      <c r="A15" s="23" t="s">
        <v>122</v>
      </c>
      <c r="B15" s="23" t="s">
        <v>123</v>
      </c>
      <c r="C15" s="23" t="s">
        <v>96</v>
      </c>
      <c r="D15" s="23" t="s">
        <v>113</v>
      </c>
      <c r="E15" s="29" t="s">
        <v>99</v>
      </c>
      <c r="F15" s="29" t="s">
        <v>98</v>
      </c>
      <c r="G15" s="23" t="n">
        <v>10</v>
      </c>
      <c r="H15" s="29" t="s">
        <v>98</v>
      </c>
      <c r="I15" s="29" t="s">
        <v>99</v>
      </c>
      <c r="J15" s="23" t="n">
        <v>8</v>
      </c>
      <c r="K15" s="2"/>
      <c r="L15" s="33" t="s">
        <v>124</v>
      </c>
      <c r="M15" s="33"/>
      <c r="N15" s="33"/>
      <c r="O15" s="2"/>
      <c r="P15" s="2"/>
    </row>
    <row r="16" customFormat="false" ht="15" hidden="false" customHeight="false" outlineLevel="0" collapsed="false">
      <c r="A16" s="23" t="s">
        <v>125</v>
      </c>
      <c r="B16" s="23" t="s">
        <v>126</v>
      </c>
      <c r="C16" s="23" t="s">
        <v>96</v>
      </c>
      <c r="D16" s="23" t="s">
        <v>113</v>
      </c>
      <c r="E16" s="29" t="s">
        <v>98</v>
      </c>
      <c r="F16" s="29" t="s">
        <v>99</v>
      </c>
      <c r="G16" s="23" t="n">
        <v>5</v>
      </c>
      <c r="H16" s="29" t="s">
        <v>98</v>
      </c>
      <c r="I16" s="29" t="s">
        <v>99</v>
      </c>
      <c r="J16" s="23" t="n">
        <v>8</v>
      </c>
      <c r="K16" s="2"/>
      <c r="L16" s="33"/>
      <c r="M16" s="33"/>
      <c r="N16" s="33"/>
      <c r="O16" s="2"/>
      <c r="P16" s="2"/>
    </row>
    <row r="17" customFormat="false" ht="15" hidden="false" customHeight="false" outlineLevel="0" collapsed="false">
      <c r="A17" s="23" t="s">
        <v>127</v>
      </c>
      <c r="B17" s="23" t="s">
        <v>128</v>
      </c>
      <c r="C17" s="23" t="s">
        <v>96</v>
      </c>
      <c r="D17" s="23" t="s">
        <v>97</v>
      </c>
      <c r="E17" s="29" t="s">
        <v>98</v>
      </c>
      <c r="F17" s="29" t="s">
        <v>99</v>
      </c>
      <c r="G17" s="23" t="n">
        <v>4</v>
      </c>
      <c r="H17" s="29" t="s">
        <v>98</v>
      </c>
      <c r="I17" s="29" t="s">
        <v>99</v>
      </c>
      <c r="J17" s="23" t="n">
        <v>6</v>
      </c>
      <c r="K17" s="2"/>
      <c r="L17" s="33"/>
      <c r="M17" s="33"/>
      <c r="N17" s="33"/>
      <c r="O17" s="2"/>
      <c r="P17" s="2"/>
    </row>
    <row r="18" customFormat="false" ht="15" hidden="false" customHeight="false" outlineLevel="0" collapsed="false">
      <c r="A18" s="23" t="s">
        <v>129</v>
      </c>
      <c r="B18" s="23" t="s">
        <v>130</v>
      </c>
      <c r="C18" s="23" t="s">
        <v>96</v>
      </c>
      <c r="D18" s="23" t="s">
        <v>103</v>
      </c>
      <c r="E18" s="29" t="s">
        <v>98</v>
      </c>
      <c r="F18" s="29" t="s">
        <v>99</v>
      </c>
      <c r="G18" s="23" t="n">
        <v>3</v>
      </c>
      <c r="H18" s="29" t="s">
        <v>98</v>
      </c>
      <c r="I18" s="29" t="s">
        <v>99</v>
      </c>
      <c r="J18" s="23" t="n">
        <v>5</v>
      </c>
      <c r="K18" s="2"/>
      <c r="L18" s="33"/>
      <c r="M18" s="33"/>
      <c r="N18" s="33"/>
      <c r="O18" s="2"/>
      <c r="P18" s="2"/>
    </row>
    <row r="19" customFormat="false" ht="15" hidden="false" customHeight="false" outlineLevel="0" collapsed="false">
      <c r="A19" s="23" t="s">
        <v>131</v>
      </c>
      <c r="B19" s="23" t="s">
        <v>132</v>
      </c>
      <c r="C19" s="23" t="s">
        <v>133</v>
      </c>
      <c r="D19" s="23" t="s">
        <v>113</v>
      </c>
      <c r="E19" s="29" t="s">
        <v>98</v>
      </c>
      <c r="F19" s="29" t="s">
        <v>98</v>
      </c>
      <c r="G19" s="23" t="n">
        <v>12</v>
      </c>
      <c r="H19" s="29" t="s">
        <v>99</v>
      </c>
      <c r="I19" s="29" t="s">
        <v>99</v>
      </c>
      <c r="J19" s="23" t="n">
        <v>20</v>
      </c>
      <c r="K19" s="2"/>
      <c r="L19" s="2"/>
      <c r="M19" s="2"/>
      <c r="N19" s="2"/>
      <c r="O19" s="2"/>
      <c r="P19" s="2"/>
    </row>
    <row r="20" customFormat="false" ht="15" hidden="false" customHeight="false" outlineLevel="0" collapsed="false">
      <c r="A20" s="23" t="s">
        <v>134</v>
      </c>
      <c r="B20" s="23" t="s">
        <v>135</v>
      </c>
      <c r="C20" s="23" t="s">
        <v>133</v>
      </c>
      <c r="D20" s="23" t="s">
        <v>113</v>
      </c>
      <c r="E20" s="29" t="s">
        <v>98</v>
      </c>
      <c r="F20" s="29" t="s">
        <v>99</v>
      </c>
      <c r="G20" s="23" t="n">
        <v>8</v>
      </c>
      <c r="H20" s="29" t="s">
        <v>99</v>
      </c>
      <c r="I20" s="29" t="s">
        <v>99</v>
      </c>
      <c r="J20" s="23" t="n">
        <v>18</v>
      </c>
      <c r="K20" s="2"/>
      <c r="L20" s="2"/>
      <c r="M20" s="2"/>
      <c r="N20" s="2"/>
      <c r="O20" s="2"/>
      <c r="P20" s="2"/>
    </row>
    <row r="21" customFormat="false" ht="15" hidden="false" customHeight="false" outlineLevel="0" collapsed="false">
      <c r="A21" s="23" t="s">
        <v>136</v>
      </c>
      <c r="B21" s="23" t="s">
        <v>137</v>
      </c>
      <c r="C21" s="23" t="s">
        <v>133</v>
      </c>
      <c r="D21" s="23" t="s">
        <v>113</v>
      </c>
      <c r="E21" s="29" t="s">
        <v>99</v>
      </c>
      <c r="F21" s="29" t="s">
        <v>99</v>
      </c>
      <c r="G21" s="23" t="n">
        <v>15</v>
      </c>
      <c r="H21" s="29" t="s">
        <v>99</v>
      </c>
      <c r="I21" s="29" t="s">
        <v>99</v>
      </c>
      <c r="J21" s="23" t="n">
        <v>20</v>
      </c>
      <c r="K21" s="2"/>
      <c r="L21" s="2"/>
      <c r="M21" s="2"/>
      <c r="N21" s="2"/>
      <c r="O21" s="2"/>
      <c r="P21" s="2"/>
    </row>
    <row r="22" customFormat="false" ht="15" hidden="false" customHeight="false" outlineLevel="0" collapsed="false">
      <c r="A22" s="23" t="s">
        <v>138</v>
      </c>
      <c r="B22" s="23" t="s">
        <v>139</v>
      </c>
      <c r="C22" s="23" t="s">
        <v>133</v>
      </c>
      <c r="D22" s="23" t="s">
        <v>97</v>
      </c>
      <c r="E22" s="29" t="s">
        <v>98</v>
      </c>
      <c r="F22" s="29" t="s">
        <v>98</v>
      </c>
      <c r="G22" s="23" t="n">
        <v>10</v>
      </c>
      <c r="H22" s="29" t="s">
        <v>98</v>
      </c>
      <c r="I22" s="29" t="s">
        <v>98</v>
      </c>
      <c r="J22" s="23" t="n">
        <v>15</v>
      </c>
      <c r="K22" s="2"/>
      <c r="L22" s="2"/>
      <c r="M22" s="2"/>
      <c r="N22" s="2"/>
      <c r="O22" s="2"/>
      <c r="P22" s="2"/>
    </row>
    <row r="23" customFormat="false" ht="15" hidden="false" customHeight="false" outlineLevel="0" collapsed="false">
      <c r="A23" s="23" t="s">
        <v>140</v>
      </c>
      <c r="B23" s="23" t="s">
        <v>141</v>
      </c>
      <c r="C23" s="23" t="s">
        <v>133</v>
      </c>
      <c r="D23" s="23" t="s">
        <v>97</v>
      </c>
      <c r="E23" s="29" t="s">
        <v>99</v>
      </c>
      <c r="F23" s="29" t="s">
        <v>98</v>
      </c>
      <c r="G23" s="23" t="n">
        <v>14</v>
      </c>
      <c r="H23" s="29" t="s">
        <v>99</v>
      </c>
      <c r="I23" s="29" t="s">
        <v>98</v>
      </c>
      <c r="J23" s="23" t="n">
        <v>16</v>
      </c>
      <c r="K23" s="2"/>
      <c r="L23" s="2"/>
      <c r="M23" s="2"/>
      <c r="N23" s="2"/>
      <c r="O23" s="2"/>
      <c r="P23" s="2"/>
    </row>
    <row r="24" customFormat="false" ht="15" hidden="false" customHeight="false" outlineLevel="0" collapsed="false">
      <c r="A24" s="23" t="s">
        <v>142</v>
      </c>
      <c r="B24" s="23" t="s">
        <v>143</v>
      </c>
      <c r="C24" s="23" t="s">
        <v>133</v>
      </c>
      <c r="D24" s="23" t="s">
        <v>113</v>
      </c>
      <c r="E24" s="29" t="s">
        <v>98</v>
      </c>
      <c r="F24" s="29" t="s">
        <v>99</v>
      </c>
      <c r="G24" s="23" t="n">
        <v>8</v>
      </c>
      <c r="H24" s="29" t="s">
        <v>99</v>
      </c>
      <c r="I24" s="29" t="s">
        <v>99</v>
      </c>
      <c r="J24" s="23" t="n">
        <v>18</v>
      </c>
      <c r="K24" s="2"/>
      <c r="L24" s="2"/>
      <c r="M24" s="2"/>
      <c r="N24" s="2"/>
      <c r="O24" s="2"/>
      <c r="P24" s="2"/>
    </row>
    <row r="25" customFormat="false" ht="15" hidden="false" customHeight="false" outlineLevel="0" collapsed="false">
      <c r="A25" s="23" t="s">
        <v>144</v>
      </c>
      <c r="B25" s="23" t="s">
        <v>145</v>
      </c>
      <c r="C25" s="23" t="s">
        <v>133</v>
      </c>
      <c r="D25" s="23" t="s">
        <v>97</v>
      </c>
      <c r="E25" s="29" t="s">
        <v>98</v>
      </c>
      <c r="F25" s="29" t="s">
        <v>98</v>
      </c>
      <c r="G25" s="23" t="n">
        <v>9</v>
      </c>
      <c r="H25" s="29" t="s">
        <v>98</v>
      </c>
      <c r="I25" s="29" t="s">
        <v>99</v>
      </c>
      <c r="J25" s="23" t="n">
        <v>12</v>
      </c>
      <c r="K25" s="2"/>
      <c r="L25" s="2"/>
      <c r="M25" s="2"/>
      <c r="N25" s="2"/>
      <c r="O25" s="2"/>
      <c r="P25" s="2"/>
    </row>
    <row r="26" customFormat="false" ht="15" hidden="false" customHeight="false" outlineLevel="0" collapsed="false">
      <c r="A26" s="23" t="s">
        <v>146</v>
      </c>
      <c r="B26" s="23" t="s">
        <v>147</v>
      </c>
      <c r="C26" s="23" t="s">
        <v>133</v>
      </c>
      <c r="D26" s="23" t="s">
        <v>113</v>
      </c>
      <c r="E26" s="29" t="s">
        <v>98</v>
      </c>
      <c r="F26" s="29" t="s">
        <v>99</v>
      </c>
      <c r="G26" s="23" t="n">
        <v>7</v>
      </c>
      <c r="H26" s="29" t="s">
        <v>98</v>
      </c>
      <c r="I26" s="29" t="s">
        <v>99</v>
      </c>
      <c r="J26" s="23" t="n">
        <v>14</v>
      </c>
      <c r="K26" s="2"/>
      <c r="L26" s="2"/>
      <c r="M26" s="2"/>
      <c r="N26" s="2"/>
      <c r="O26" s="2"/>
      <c r="P26" s="2"/>
    </row>
    <row r="27" customFormat="false" ht="15" hidden="false" customHeight="false" outlineLevel="0" collapsed="false">
      <c r="A27" s="23"/>
      <c r="B27" s="23"/>
      <c r="C27" s="23"/>
      <c r="D27" s="23"/>
      <c r="E27" s="29"/>
      <c r="F27" s="29"/>
      <c r="G27" s="23"/>
      <c r="H27" s="29"/>
      <c r="I27" s="29"/>
      <c r="J27" s="23"/>
      <c r="K27" s="2"/>
      <c r="L27" s="2"/>
      <c r="M27" s="2"/>
      <c r="N27" s="2"/>
      <c r="O27" s="2"/>
      <c r="P27" s="2"/>
    </row>
    <row r="28" customFormat="false" ht="15" hidden="false" customHeight="false" outlineLevel="0" collapsed="false">
      <c r="A28" s="23"/>
      <c r="B28" s="23"/>
      <c r="C28" s="23"/>
      <c r="D28" s="23"/>
      <c r="E28" s="29"/>
      <c r="F28" s="29"/>
      <c r="G28" s="23"/>
      <c r="H28" s="29"/>
      <c r="I28" s="29"/>
      <c r="J28" s="23"/>
      <c r="K28" s="2"/>
      <c r="L28" s="2"/>
      <c r="M28" s="2"/>
      <c r="N28" s="2"/>
      <c r="O28" s="2"/>
      <c r="P28" s="2"/>
    </row>
    <row r="29" customFormat="false" ht="15" hidden="false" customHeight="false" outlineLevel="0" collapsed="false">
      <c r="A29" s="23"/>
      <c r="B29" s="23"/>
      <c r="C29" s="23"/>
      <c r="D29" s="23"/>
      <c r="E29" s="29"/>
      <c r="F29" s="29"/>
      <c r="G29" s="23"/>
      <c r="H29" s="29"/>
      <c r="I29" s="29"/>
      <c r="J29" s="23"/>
      <c r="K29" s="2"/>
      <c r="L29" s="2"/>
      <c r="M29" s="2"/>
      <c r="N29" s="2"/>
      <c r="O29" s="2"/>
      <c r="P29" s="2"/>
    </row>
    <row r="30" customFormat="false" ht="15" hidden="false" customHeight="false" outlineLevel="0" collapsed="false">
      <c r="A30" s="23"/>
      <c r="B30" s="23"/>
      <c r="C30" s="23"/>
      <c r="D30" s="23"/>
      <c r="E30" s="29"/>
      <c r="F30" s="29"/>
      <c r="G30" s="23"/>
      <c r="H30" s="29"/>
      <c r="I30" s="29"/>
      <c r="J30" s="23"/>
      <c r="K30" s="2"/>
      <c r="L30" s="2"/>
      <c r="M30" s="2"/>
      <c r="N30" s="2"/>
      <c r="O30" s="2"/>
      <c r="P30" s="2"/>
    </row>
    <row r="31" customFormat="false" ht="15" hidden="false" customHeight="false" outlineLevel="0" collapsed="false">
      <c r="A31" s="23"/>
      <c r="B31" s="23"/>
      <c r="C31" s="23"/>
      <c r="D31" s="23"/>
      <c r="E31" s="29"/>
      <c r="F31" s="29"/>
      <c r="G31" s="23"/>
      <c r="H31" s="29"/>
      <c r="I31" s="29"/>
      <c r="J31" s="23"/>
      <c r="K31" s="2"/>
      <c r="L31" s="2"/>
      <c r="M31" s="2"/>
      <c r="N31" s="2"/>
      <c r="O31" s="2"/>
      <c r="P31" s="2"/>
    </row>
    <row r="32" customFormat="false" ht="15" hidden="false" customHeight="false" outlineLevel="0" collapsed="false">
      <c r="A32" s="23"/>
      <c r="B32" s="23"/>
      <c r="C32" s="23"/>
      <c r="D32" s="23"/>
      <c r="E32" s="29"/>
      <c r="F32" s="29"/>
      <c r="G32" s="23"/>
      <c r="H32" s="29"/>
      <c r="I32" s="29"/>
      <c r="J32" s="23"/>
      <c r="K32" s="2"/>
      <c r="L32" s="2"/>
      <c r="M32" s="2"/>
      <c r="N32" s="2"/>
      <c r="O32" s="2"/>
      <c r="P32" s="2"/>
    </row>
    <row r="33" customFormat="false" ht="15" hidden="false" customHeight="false" outlineLevel="0" collapsed="false">
      <c r="A33" s="23"/>
      <c r="B33" s="23"/>
      <c r="C33" s="23"/>
      <c r="D33" s="23"/>
      <c r="E33" s="29"/>
      <c r="F33" s="29"/>
      <c r="G33" s="23"/>
      <c r="H33" s="29"/>
      <c r="I33" s="29"/>
      <c r="J33" s="23"/>
      <c r="K33" s="2"/>
      <c r="L33" s="2"/>
      <c r="M33" s="2"/>
      <c r="N33" s="2"/>
      <c r="O33" s="2"/>
      <c r="P33" s="2"/>
    </row>
    <row r="34" customFormat="false" ht="15" hidden="false" customHeight="false" outlineLevel="0" collapsed="false">
      <c r="A34" s="23"/>
      <c r="B34" s="23"/>
      <c r="C34" s="23"/>
      <c r="D34" s="23"/>
      <c r="E34" s="29"/>
      <c r="F34" s="29"/>
      <c r="G34" s="23"/>
      <c r="H34" s="29"/>
      <c r="I34" s="29"/>
      <c r="J34" s="23"/>
      <c r="K34" s="2"/>
      <c r="L34" s="2"/>
      <c r="M34" s="2"/>
      <c r="N34" s="2"/>
      <c r="O34" s="2"/>
      <c r="P34" s="2"/>
    </row>
    <row r="35" customFormat="false" ht="15" hidden="false" customHeight="false" outlineLevel="0" collapsed="false">
      <c r="A35" s="23"/>
      <c r="B35" s="23"/>
      <c r="C35" s="23"/>
      <c r="D35" s="23"/>
      <c r="E35" s="29"/>
      <c r="F35" s="29"/>
      <c r="G35" s="23"/>
      <c r="H35" s="29"/>
      <c r="I35" s="29"/>
      <c r="J35" s="23"/>
      <c r="K35" s="2"/>
      <c r="L35" s="2"/>
      <c r="M35" s="2"/>
      <c r="N35" s="2"/>
      <c r="O35" s="2"/>
      <c r="P35" s="2"/>
    </row>
    <row r="36" customFormat="false" ht="15" hidden="false" customHeight="false" outlineLevel="0" collapsed="false">
      <c r="A36" s="23"/>
      <c r="B36" s="23"/>
      <c r="C36" s="23"/>
      <c r="D36" s="23"/>
      <c r="E36" s="29"/>
      <c r="F36" s="29"/>
      <c r="G36" s="23"/>
      <c r="H36" s="29"/>
      <c r="I36" s="29"/>
      <c r="J36" s="23"/>
      <c r="K36" s="2"/>
      <c r="L36" s="2"/>
      <c r="M36" s="2"/>
      <c r="N36" s="2"/>
      <c r="O36" s="2"/>
      <c r="P36" s="2"/>
    </row>
    <row r="37" customFormat="false" ht="15" hidden="false" customHeight="false" outlineLevel="0" collapsed="false">
      <c r="A37" s="23"/>
      <c r="B37" s="23"/>
      <c r="C37" s="23"/>
      <c r="D37" s="23"/>
      <c r="E37" s="29"/>
      <c r="F37" s="29"/>
      <c r="G37" s="23"/>
      <c r="H37" s="29"/>
      <c r="I37" s="29"/>
      <c r="J37" s="23"/>
      <c r="K37" s="2"/>
      <c r="L37" s="2"/>
      <c r="M37" s="2"/>
      <c r="N37" s="2"/>
      <c r="O37" s="2"/>
      <c r="P37" s="2"/>
    </row>
    <row r="38" customFormat="false" ht="15" hidden="false" customHeight="false" outlineLevel="0" collapsed="false">
      <c r="A38" s="23"/>
      <c r="B38" s="23"/>
      <c r="C38" s="23"/>
      <c r="D38" s="23"/>
      <c r="E38" s="29"/>
      <c r="F38" s="29"/>
      <c r="G38" s="23"/>
      <c r="H38" s="29"/>
      <c r="I38" s="29"/>
      <c r="J38" s="23"/>
      <c r="K38" s="2"/>
      <c r="L38" s="2"/>
      <c r="M38" s="2"/>
      <c r="N38" s="2"/>
      <c r="O38" s="2"/>
      <c r="P38" s="2"/>
    </row>
    <row r="39" customFormat="false" ht="15" hidden="false" customHeight="false" outlineLevel="0" collapsed="false">
      <c r="A39" s="23"/>
      <c r="B39" s="23"/>
      <c r="C39" s="23"/>
      <c r="D39" s="23"/>
      <c r="E39" s="29"/>
      <c r="F39" s="29"/>
      <c r="G39" s="23"/>
      <c r="H39" s="29"/>
      <c r="I39" s="29"/>
      <c r="J39" s="23"/>
      <c r="K39" s="2"/>
      <c r="L39" s="2"/>
      <c r="M39" s="2"/>
      <c r="N39" s="2"/>
      <c r="O39" s="2"/>
      <c r="P39" s="2"/>
    </row>
    <row r="40" customFormat="false" ht="15" hidden="false" customHeight="false" outlineLevel="0" collapsed="false">
      <c r="A40" s="23"/>
      <c r="B40" s="23"/>
      <c r="C40" s="23"/>
      <c r="D40" s="23"/>
      <c r="E40" s="29"/>
      <c r="F40" s="29"/>
      <c r="G40" s="23"/>
      <c r="H40" s="29"/>
      <c r="I40" s="29"/>
      <c r="J40" s="23"/>
      <c r="K40" s="2"/>
      <c r="L40" s="2"/>
      <c r="M40" s="2"/>
      <c r="N40" s="2"/>
      <c r="O40" s="2"/>
      <c r="P40" s="2"/>
    </row>
    <row r="41" customFormat="false" ht="15" hidden="false" customHeight="false" outlineLevel="0" collapsed="false">
      <c r="A41" s="23"/>
      <c r="B41" s="23"/>
      <c r="C41" s="23"/>
      <c r="D41" s="23"/>
      <c r="E41" s="29"/>
      <c r="F41" s="29"/>
      <c r="G41" s="23"/>
      <c r="H41" s="29"/>
      <c r="I41" s="29"/>
      <c r="J41" s="23"/>
      <c r="K41" s="2"/>
      <c r="L41" s="2"/>
      <c r="M41" s="2"/>
      <c r="N41" s="2"/>
      <c r="O41" s="2"/>
      <c r="P41" s="2"/>
    </row>
    <row r="42" customFormat="false" ht="15" hidden="false" customHeight="false" outlineLevel="0" collapsed="false">
      <c r="A42" s="23"/>
      <c r="B42" s="23"/>
      <c r="C42" s="23"/>
      <c r="D42" s="23"/>
      <c r="E42" s="29"/>
      <c r="F42" s="29"/>
      <c r="G42" s="23"/>
      <c r="H42" s="29"/>
      <c r="I42" s="29"/>
      <c r="J42" s="23"/>
      <c r="K42" s="2"/>
      <c r="L42" s="2"/>
      <c r="M42" s="2"/>
      <c r="N42" s="2"/>
      <c r="O42" s="2"/>
      <c r="P42" s="2"/>
    </row>
    <row r="43" customFormat="false" ht="15" hidden="false" customHeight="false" outlineLevel="0" collapsed="false">
      <c r="A43" s="23"/>
      <c r="B43" s="23"/>
      <c r="C43" s="23"/>
      <c r="D43" s="23"/>
      <c r="E43" s="29"/>
      <c r="F43" s="29"/>
      <c r="G43" s="23"/>
      <c r="H43" s="29"/>
      <c r="I43" s="29"/>
      <c r="J43" s="23"/>
      <c r="K43" s="2"/>
      <c r="L43" s="2"/>
      <c r="M43" s="2"/>
      <c r="N43" s="2"/>
      <c r="O43" s="2"/>
      <c r="P43" s="2"/>
    </row>
    <row r="44" customFormat="false" ht="15" hidden="false" customHeight="false" outlineLevel="0" collapsed="false">
      <c r="A44" s="23"/>
      <c r="B44" s="23"/>
      <c r="C44" s="23"/>
      <c r="D44" s="23"/>
      <c r="E44" s="29"/>
      <c r="F44" s="29"/>
      <c r="G44" s="23"/>
      <c r="H44" s="29"/>
      <c r="I44" s="29"/>
      <c r="J44" s="23"/>
      <c r="K44" s="2"/>
      <c r="L44" s="2"/>
      <c r="M44" s="2"/>
      <c r="N44" s="2"/>
      <c r="O44" s="2"/>
      <c r="P44" s="2"/>
    </row>
    <row r="45" customFormat="false" ht="15" hidden="false" customHeight="false" outlineLevel="0" collapsed="false">
      <c r="A45" s="23"/>
      <c r="B45" s="23"/>
      <c r="C45" s="23"/>
      <c r="D45" s="23"/>
      <c r="E45" s="29"/>
      <c r="F45" s="29"/>
      <c r="G45" s="23"/>
      <c r="H45" s="29"/>
      <c r="I45" s="29"/>
      <c r="J45" s="23"/>
      <c r="K45" s="2"/>
      <c r="L45" s="2"/>
      <c r="M45" s="2"/>
      <c r="N45" s="2"/>
      <c r="O45" s="2"/>
      <c r="P45" s="2"/>
    </row>
    <row r="46" customFormat="false" ht="15" hidden="false" customHeight="false" outlineLevel="0" collapsed="false">
      <c r="A46" s="23"/>
      <c r="B46" s="23"/>
      <c r="C46" s="23"/>
      <c r="D46" s="23"/>
      <c r="E46" s="29"/>
      <c r="F46" s="29"/>
      <c r="G46" s="23"/>
      <c r="H46" s="29"/>
      <c r="I46" s="29"/>
      <c r="J46" s="23"/>
      <c r="K46" s="2"/>
      <c r="L46" s="2"/>
      <c r="M46" s="2"/>
      <c r="N46" s="2"/>
      <c r="O46" s="2"/>
      <c r="P46" s="2"/>
    </row>
    <row r="47" customFormat="false" ht="15" hidden="false" customHeight="false" outlineLevel="0" collapsed="false">
      <c r="A47" s="23"/>
      <c r="B47" s="23"/>
      <c r="C47" s="23"/>
      <c r="D47" s="23"/>
      <c r="E47" s="29"/>
      <c r="F47" s="29"/>
      <c r="G47" s="23"/>
      <c r="H47" s="29"/>
      <c r="I47" s="29"/>
      <c r="J47" s="23"/>
      <c r="K47" s="2"/>
      <c r="L47" s="2"/>
      <c r="M47" s="2"/>
      <c r="N47" s="2"/>
      <c r="O47" s="2"/>
      <c r="P47" s="2"/>
    </row>
    <row r="48" customFormat="false" ht="15" hidden="false" customHeight="false" outlineLevel="0" collapsed="false">
      <c r="A48" s="23"/>
      <c r="B48" s="23"/>
      <c r="C48" s="23"/>
      <c r="D48" s="23"/>
      <c r="E48" s="29"/>
      <c r="F48" s="29"/>
      <c r="G48" s="23"/>
      <c r="H48" s="29"/>
      <c r="I48" s="29"/>
      <c r="J48" s="23"/>
      <c r="K48" s="2"/>
      <c r="L48" s="2"/>
      <c r="M48" s="2"/>
      <c r="N48" s="2"/>
      <c r="O48" s="2"/>
      <c r="P48" s="2"/>
    </row>
    <row r="49" customFormat="false" ht="15" hidden="false" customHeight="false" outlineLevel="0" collapsed="false">
      <c r="A49" s="23"/>
      <c r="B49" s="23"/>
      <c r="C49" s="23"/>
      <c r="D49" s="23"/>
      <c r="E49" s="29"/>
      <c r="F49" s="29"/>
      <c r="G49" s="23"/>
      <c r="H49" s="29"/>
      <c r="I49" s="29"/>
      <c r="J49" s="23"/>
      <c r="K49" s="2"/>
      <c r="L49" s="2"/>
      <c r="M49" s="2"/>
      <c r="N49" s="2"/>
      <c r="O49" s="2"/>
      <c r="P49" s="2"/>
    </row>
    <row r="50" customFormat="false" ht="15" hidden="false" customHeight="false" outlineLevel="0" collapsed="false">
      <c r="A50" s="23"/>
      <c r="B50" s="23"/>
      <c r="C50" s="23"/>
      <c r="D50" s="23"/>
      <c r="E50" s="29"/>
      <c r="F50" s="29"/>
      <c r="G50" s="23"/>
      <c r="H50" s="29"/>
      <c r="I50" s="29"/>
      <c r="J50" s="23"/>
      <c r="K50" s="2"/>
      <c r="L50" s="2"/>
      <c r="M50" s="2"/>
      <c r="N50" s="2"/>
      <c r="O50" s="2"/>
      <c r="P50" s="2"/>
    </row>
    <row r="51" customFormat="false" ht="15" hidden="false" customHeight="false" outlineLevel="0" collapsed="false">
      <c r="A51" s="23"/>
      <c r="B51" s="23"/>
      <c r="C51" s="23"/>
      <c r="D51" s="23"/>
      <c r="E51" s="29"/>
      <c r="F51" s="29"/>
      <c r="G51" s="23"/>
      <c r="H51" s="29"/>
      <c r="I51" s="29"/>
      <c r="J51" s="23"/>
      <c r="K51" s="2"/>
      <c r="L51" s="2"/>
      <c r="M51" s="2"/>
      <c r="N51" s="2"/>
      <c r="O51" s="2"/>
      <c r="P51" s="2"/>
    </row>
    <row r="52" customFormat="false" ht="15" hidden="false" customHeight="false" outlineLevel="0" collapsed="false">
      <c r="A52" s="23"/>
      <c r="B52" s="23"/>
      <c r="C52" s="23"/>
      <c r="D52" s="23"/>
      <c r="E52" s="29"/>
      <c r="F52" s="29"/>
      <c r="G52" s="23"/>
      <c r="H52" s="29"/>
      <c r="I52" s="29"/>
      <c r="J52" s="23"/>
      <c r="K52" s="2"/>
      <c r="L52" s="2"/>
      <c r="M52" s="2"/>
      <c r="N52" s="2"/>
      <c r="O52" s="2"/>
      <c r="P52" s="2"/>
    </row>
    <row r="53" customFormat="false" ht="15" hidden="false" customHeight="false" outlineLevel="0" collapsed="false">
      <c r="A53" s="23"/>
      <c r="B53" s="23"/>
      <c r="C53" s="23"/>
      <c r="D53" s="23"/>
      <c r="E53" s="29"/>
      <c r="F53" s="29"/>
      <c r="G53" s="23"/>
      <c r="H53" s="29"/>
      <c r="I53" s="29"/>
      <c r="J53" s="23"/>
      <c r="K53" s="2"/>
      <c r="L53" s="2"/>
      <c r="M53" s="2"/>
      <c r="N53" s="2"/>
      <c r="O53" s="2"/>
      <c r="P53" s="2"/>
    </row>
    <row r="54" customFormat="false" ht="15" hidden="false" customHeight="false" outlineLevel="0" collapsed="false">
      <c r="A54" s="23"/>
      <c r="B54" s="23"/>
      <c r="C54" s="23"/>
      <c r="D54" s="23"/>
      <c r="E54" s="29"/>
      <c r="F54" s="29"/>
      <c r="G54" s="23"/>
      <c r="H54" s="29"/>
      <c r="I54" s="29"/>
      <c r="J54" s="23"/>
      <c r="K54" s="2"/>
      <c r="L54" s="2"/>
      <c r="M54" s="2"/>
      <c r="N54" s="2"/>
      <c r="O54" s="2"/>
      <c r="P54" s="2"/>
    </row>
    <row r="55" customFormat="false" ht="15" hidden="false" customHeight="false" outlineLevel="0" collapsed="false">
      <c r="A55" s="23"/>
      <c r="B55" s="23"/>
      <c r="C55" s="23"/>
      <c r="D55" s="23"/>
      <c r="E55" s="29"/>
      <c r="F55" s="29"/>
      <c r="G55" s="23"/>
      <c r="H55" s="29"/>
      <c r="I55" s="29"/>
      <c r="J55" s="23"/>
      <c r="K55" s="2"/>
      <c r="L55" s="2"/>
      <c r="M55" s="2"/>
      <c r="N55" s="2"/>
      <c r="O55" s="2"/>
      <c r="P55" s="2"/>
    </row>
    <row r="56" customFormat="false" ht="15" hidden="false" customHeight="false" outlineLevel="0" collapsed="false">
      <c r="A56" s="23"/>
      <c r="B56" s="23"/>
      <c r="C56" s="23"/>
      <c r="D56" s="23"/>
      <c r="E56" s="29"/>
      <c r="F56" s="29"/>
      <c r="G56" s="23"/>
      <c r="H56" s="29"/>
      <c r="I56" s="29"/>
      <c r="J56" s="23"/>
      <c r="K56" s="2"/>
      <c r="L56" s="2"/>
      <c r="M56" s="2"/>
      <c r="N56" s="2"/>
      <c r="O56" s="2"/>
      <c r="P56" s="2"/>
    </row>
    <row r="57" customFormat="false" ht="15" hidden="false" customHeight="false" outlineLevel="0" collapsed="false">
      <c r="A57" s="23"/>
      <c r="B57" s="23"/>
      <c r="C57" s="23"/>
      <c r="D57" s="23"/>
      <c r="E57" s="29"/>
      <c r="F57" s="29"/>
      <c r="G57" s="23"/>
      <c r="H57" s="29"/>
      <c r="I57" s="29"/>
      <c r="J57" s="23"/>
      <c r="K57" s="2"/>
      <c r="L57" s="2"/>
      <c r="M57" s="2"/>
      <c r="N57" s="2"/>
      <c r="O57" s="2"/>
      <c r="P57" s="2"/>
    </row>
    <row r="58" customFormat="false" ht="15" hidden="false" customHeight="false" outlineLevel="0" collapsed="false">
      <c r="A58" s="23"/>
      <c r="B58" s="23"/>
      <c r="C58" s="23"/>
      <c r="D58" s="23"/>
      <c r="E58" s="29"/>
      <c r="F58" s="29"/>
      <c r="G58" s="23"/>
      <c r="H58" s="29"/>
      <c r="I58" s="29"/>
      <c r="J58" s="23"/>
      <c r="K58" s="2"/>
      <c r="L58" s="2"/>
      <c r="M58" s="2"/>
      <c r="N58" s="2"/>
      <c r="O58" s="2"/>
      <c r="P58" s="2"/>
    </row>
    <row r="59" customFormat="false" ht="15" hidden="false" customHeight="false" outlineLevel="0" collapsed="false">
      <c r="A59" s="23"/>
      <c r="B59" s="23"/>
      <c r="C59" s="23"/>
      <c r="D59" s="23"/>
      <c r="E59" s="29"/>
      <c r="F59" s="29"/>
      <c r="G59" s="23"/>
      <c r="H59" s="29"/>
      <c r="I59" s="29"/>
      <c r="J59" s="23"/>
      <c r="K59" s="2"/>
      <c r="L59" s="2"/>
      <c r="M59" s="2"/>
      <c r="N59" s="2"/>
      <c r="O59" s="2"/>
      <c r="P59" s="2"/>
    </row>
    <row r="60" customFormat="false" ht="15" hidden="false" customHeight="false" outlineLevel="0" collapsed="false">
      <c r="A60" s="23"/>
      <c r="B60" s="23"/>
      <c r="C60" s="23"/>
      <c r="D60" s="23"/>
      <c r="E60" s="29"/>
      <c r="F60" s="29"/>
      <c r="G60" s="23"/>
      <c r="H60" s="29"/>
      <c r="I60" s="29"/>
      <c r="J60" s="23"/>
      <c r="K60" s="2"/>
      <c r="L60" s="2"/>
      <c r="M60" s="2"/>
      <c r="N60" s="2"/>
      <c r="O60" s="2"/>
      <c r="P60" s="2"/>
    </row>
    <row r="61" customFormat="false" ht="15" hidden="false" customHeight="false" outlineLevel="0" collapsed="false">
      <c r="A61" s="23"/>
      <c r="B61" s="23"/>
      <c r="C61" s="23"/>
      <c r="D61" s="23"/>
      <c r="E61" s="29"/>
      <c r="F61" s="29"/>
      <c r="G61" s="23"/>
      <c r="H61" s="29"/>
      <c r="I61" s="29"/>
      <c r="J61" s="23"/>
      <c r="K61" s="2"/>
      <c r="L61" s="2"/>
      <c r="M61" s="2"/>
      <c r="N61" s="2"/>
      <c r="O61" s="2"/>
      <c r="P61" s="2"/>
    </row>
    <row r="62" customFormat="false" ht="15" hidden="false" customHeight="false" outlineLevel="0" collapsed="false">
      <c r="A62" s="23"/>
      <c r="B62" s="23"/>
      <c r="C62" s="23"/>
      <c r="D62" s="23"/>
      <c r="E62" s="29"/>
      <c r="F62" s="29"/>
      <c r="G62" s="23"/>
      <c r="H62" s="29"/>
      <c r="I62" s="29"/>
      <c r="J62" s="23"/>
      <c r="K62" s="2"/>
      <c r="L62" s="2"/>
      <c r="M62" s="2"/>
      <c r="N62" s="2"/>
      <c r="O62" s="2"/>
      <c r="P62" s="2"/>
    </row>
    <row r="63" customFormat="false" ht="15" hidden="false" customHeight="false" outlineLevel="0" collapsed="false">
      <c r="A63" s="23"/>
      <c r="B63" s="23"/>
      <c r="C63" s="23"/>
      <c r="D63" s="23"/>
      <c r="E63" s="29"/>
      <c r="F63" s="29"/>
      <c r="G63" s="23"/>
      <c r="H63" s="29"/>
      <c r="I63" s="29"/>
      <c r="J63" s="23"/>
      <c r="K63" s="2"/>
      <c r="L63" s="2"/>
      <c r="M63" s="2"/>
      <c r="N63" s="2"/>
      <c r="O63" s="2"/>
      <c r="P63" s="2"/>
    </row>
    <row r="64" customFormat="false" ht="15" hidden="false" customHeight="false" outlineLevel="0" collapsed="false">
      <c r="A64" s="23"/>
      <c r="B64" s="23"/>
      <c r="C64" s="23"/>
      <c r="D64" s="23"/>
      <c r="E64" s="29"/>
      <c r="F64" s="29"/>
      <c r="G64" s="23"/>
      <c r="H64" s="29"/>
      <c r="I64" s="29"/>
      <c r="J64" s="23"/>
      <c r="K64" s="2"/>
      <c r="L64" s="2"/>
      <c r="M64" s="2"/>
      <c r="N64" s="2"/>
      <c r="O64" s="2"/>
      <c r="P64" s="2"/>
    </row>
    <row r="65" customFormat="false" ht="15" hidden="false" customHeight="false" outlineLevel="0" collapsed="false">
      <c r="A65" s="23"/>
      <c r="B65" s="23"/>
      <c r="C65" s="23"/>
      <c r="D65" s="23"/>
      <c r="E65" s="29"/>
      <c r="F65" s="29"/>
      <c r="G65" s="23"/>
      <c r="H65" s="29"/>
      <c r="I65" s="29"/>
      <c r="J65" s="23"/>
      <c r="K65" s="2"/>
      <c r="L65" s="2"/>
      <c r="M65" s="2"/>
      <c r="N65" s="2"/>
      <c r="O65" s="2"/>
      <c r="P65" s="2"/>
    </row>
    <row r="66" customFormat="false" ht="15" hidden="false" customHeight="false" outlineLevel="0" collapsed="false">
      <c r="A66" s="23"/>
      <c r="B66" s="23"/>
      <c r="C66" s="23"/>
      <c r="D66" s="23"/>
      <c r="E66" s="29"/>
      <c r="F66" s="29"/>
      <c r="G66" s="23"/>
      <c r="H66" s="29"/>
      <c r="I66" s="29"/>
      <c r="J66" s="23"/>
      <c r="K66" s="2"/>
      <c r="L66" s="2"/>
      <c r="M66" s="2"/>
      <c r="N66" s="2"/>
      <c r="O66" s="2"/>
      <c r="P66" s="2"/>
    </row>
    <row r="67" customFormat="false" ht="15" hidden="false" customHeight="false" outlineLevel="0" collapsed="false">
      <c r="A67" s="23"/>
      <c r="B67" s="23"/>
      <c r="C67" s="23"/>
      <c r="D67" s="23"/>
      <c r="E67" s="29"/>
      <c r="F67" s="29"/>
      <c r="G67" s="23"/>
      <c r="H67" s="29"/>
      <c r="I67" s="29"/>
      <c r="J67" s="23"/>
      <c r="K67" s="2"/>
      <c r="L67" s="2"/>
      <c r="M67" s="2"/>
      <c r="N67" s="2"/>
      <c r="O67" s="2"/>
      <c r="P67" s="2"/>
    </row>
    <row r="68" customFormat="false" ht="15" hidden="false" customHeight="false" outlineLevel="0" collapsed="false">
      <c r="A68" s="23"/>
      <c r="B68" s="23"/>
      <c r="C68" s="23"/>
      <c r="D68" s="23"/>
      <c r="E68" s="29"/>
      <c r="F68" s="29"/>
      <c r="G68" s="23"/>
      <c r="H68" s="29"/>
      <c r="I68" s="29"/>
      <c r="J68" s="23"/>
      <c r="K68" s="2"/>
      <c r="L68" s="2"/>
      <c r="M68" s="2"/>
      <c r="N68" s="2"/>
      <c r="O68" s="2"/>
      <c r="P68" s="2"/>
    </row>
    <row r="69" customFormat="false" ht="15" hidden="false" customHeight="false" outlineLevel="0" collapsed="false">
      <c r="A69" s="23"/>
      <c r="B69" s="23"/>
      <c r="C69" s="23"/>
      <c r="D69" s="23"/>
      <c r="E69" s="29"/>
      <c r="F69" s="29"/>
      <c r="G69" s="23"/>
      <c r="H69" s="29"/>
      <c r="I69" s="29"/>
      <c r="J69" s="23"/>
      <c r="K69" s="2"/>
      <c r="L69" s="2"/>
      <c r="M69" s="2"/>
      <c r="N69" s="2"/>
      <c r="O69" s="2"/>
      <c r="P69" s="2"/>
    </row>
    <row r="70" customFormat="false" ht="15" hidden="false" customHeight="false" outlineLevel="0" collapsed="false">
      <c r="A70" s="23"/>
      <c r="B70" s="23"/>
      <c r="C70" s="23"/>
      <c r="D70" s="23"/>
      <c r="E70" s="29"/>
      <c r="F70" s="29"/>
      <c r="G70" s="23"/>
      <c r="H70" s="29"/>
      <c r="I70" s="29"/>
      <c r="J70" s="23"/>
      <c r="K70" s="2"/>
      <c r="L70" s="2"/>
      <c r="M70" s="2"/>
      <c r="N70" s="2"/>
      <c r="O70" s="2"/>
      <c r="P70" s="2"/>
    </row>
    <row r="71" customFormat="false" ht="15" hidden="false" customHeight="false" outlineLevel="0" collapsed="false">
      <c r="A71" s="23"/>
      <c r="B71" s="23"/>
      <c r="C71" s="23"/>
      <c r="D71" s="23"/>
      <c r="E71" s="29"/>
      <c r="F71" s="29"/>
      <c r="G71" s="23"/>
      <c r="H71" s="29"/>
      <c r="I71" s="29"/>
      <c r="J71" s="23"/>
      <c r="K71" s="2"/>
      <c r="L71" s="2"/>
      <c r="M71" s="2"/>
      <c r="N71" s="2"/>
      <c r="O71" s="2"/>
      <c r="P71" s="2"/>
    </row>
    <row r="72" customFormat="false" ht="15" hidden="false" customHeight="false" outlineLevel="0" collapsed="false">
      <c r="A72" s="23"/>
      <c r="B72" s="23"/>
      <c r="C72" s="23"/>
      <c r="D72" s="23"/>
      <c r="E72" s="29"/>
      <c r="F72" s="29"/>
      <c r="G72" s="23"/>
      <c r="H72" s="29"/>
      <c r="I72" s="29"/>
      <c r="J72" s="23"/>
      <c r="K72" s="2"/>
      <c r="L72" s="2"/>
      <c r="M72" s="2"/>
      <c r="N72" s="2"/>
      <c r="O72" s="2"/>
      <c r="P72" s="2"/>
    </row>
    <row r="73" customFormat="false" ht="15" hidden="false" customHeight="false" outlineLevel="0" collapsed="false">
      <c r="A73" s="23"/>
      <c r="B73" s="23"/>
      <c r="C73" s="23"/>
      <c r="D73" s="23"/>
      <c r="E73" s="29"/>
      <c r="F73" s="29"/>
      <c r="G73" s="23"/>
      <c r="H73" s="29"/>
      <c r="I73" s="29"/>
      <c r="J73" s="23"/>
      <c r="K73" s="2"/>
      <c r="L73" s="2"/>
      <c r="M73" s="2"/>
      <c r="N73" s="2"/>
      <c r="O73" s="2"/>
      <c r="P73" s="2"/>
    </row>
    <row r="74" customFormat="false" ht="15" hidden="false" customHeight="false" outlineLevel="0" collapsed="false">
      <c r="A74" s="23"/>
      <c r="B74" s="23"/>
      <c r="C74" s="23"/>
      <c r="D74" s="23"/>
      <c r="E74" s="29"/>
      <c r="F74" s="29"/>
      <c r="G74" s="23"/>
      <c r="H74" s="29"/>
      <c r="I74" s="29"/>
      <c r="J74" s="23"/>
      <c r="K74" s="2"/>
      <c r="L74" s="2"/>
      <c r="M74" s="2"/>
      <c r="N74" s="2"/>
      <c r="O74" s="2"/>
      <c r="P74" s="2"/>
    </row>
    <row r="75" customFormat="false" ht="15" hidden="false" customHeight="false" outlineLevel="0" collapsed="false">
      <c r="A75" s="23"/>
      <c r="B75" s="23"/>
      <c r="C75" s="23"/>
      <c r="D75" s="23"/>
      <c r="E75" s="29"/>
      <c r="F75" s="29"/>
      <c r="G75" s="23"/>
      <c r="H75" s="29"/>
      <c r="I75" s="29"/>
      <c r="J75" s="23"/>
      <c r="K75" s="2"/>
      <c r="L75" s="2"/>
      <c r="M75" s="2"/>
      <c r="N75" s="2"/>
      <c r="O75" s="2"/>
      <c r="P75" s="2"/>
    </row>
    <row r="76" customFormat="false" ht="15" hidden="false" customHeight="false" outlineLevel="0" collapsed="false">
      <c r="A76" s="23"/>
      <c r="B76" s="23"/>
      <c r="C76" s="23"/>
      <c r="D76" s="23"/>
      <c r="E76" s="29"/>
      <c r="F76" s="29"/>
      <c r="G76" s="23"/>
      <c r="H76" s="29"/>
      <c r="I76" s="29"/>
      <c r="J76" s="23"/>
      <c r="K76" s="2"/>
      <c r="L76" s="2"/>
      <c r="M76" s="2"/>
      <c r="N76" s="2"/>
      <c r="O76" s="2"/>
      <c r="P76" s="2"/>
    </row>
    <row r="77" customFormat="false" ht="15" hidden="false" customHeight="false" outlineLevel="0" collapsed="false">
      <c r="A77" s="23"/>
      <c r="B77" s="23"/>
      <c r="C77" s="23"/>
      <c r="D77" s="23"/>
      <c r="E77" s="29"/>
      <c r="F77" s="29"/>
      <c r="G77" s="23"/>
      <c r="H77" s="29"/>
      <c r="I77" s="29"/>
      <c r="J77" s="23"/>
      <c r="K77" s="2"/>
      <c r="L77" s="2"/>
      <c r="M77" s="2"/>
      <c r="N77" s="2"/>
      <c r="O77" s="2"/>
      <c r="P77" s="2"/>
    </row>
    <row r="78" customFormat="false" ht="15" hidden="false" customHeight="false" outlineLevel="0" collapsed="false">
      <c r="A78" s="23"/>
      <c r="B78" s="23"/>
      <c r="C78" s="23"/>
      <c r="D78" s="23"/>
      <c r="E78" s="29"/>
      <c r="F78" s="29"/>
      <c r="G78" s="23"/>
      <c r="H78" s="29"/>
      <c r="I78" s="29"/>
      <c r="J78" s="23"/>
      <c r="K78" s="2"/>
      <c r="L78" s="2"/>
      <c r="M78" s="2"/>
      <c r="N78" s="2"/>
      <c r="O78" s="2"/>
      <c r="P78" s="2"/>
    </row>
    <row r="79" customFormat="false" ht="15" hidden="false" customHeight="false" outlineLevel="0" collapsed="false">
      <c r="A79" s="23"/>
      <c r="B79" s="23"/>
      <c r="C79" s="23"/>
      <c r="D79" s="23"/>
      <c r="E79" s="29"/>
      <c r="F79" s="29"/>
      <c r="G79" s="23"/>
      <c r="H79" s="29"/>
      <c r="I79" s="29"/>
      <c r="J79" s="23"/>
      <c r="K79" s="2"/>
      <c r="L79" s="2"/>
      <c r="M79" s="2"/>
      <c r="N79" s="2"/>
      <c r="O79" s="2"/>
      <c r="P79" s="2"/>
    </row>
    <row r="80" customFormat="false" ht="15" hidden="false" customHeight="false" outlineLevel="0" collapsed="false">
      <c r="A80" s="23"/>
      <c r="B80" s="23"/>
      <c r="C80" s="23"/>
      <c r="D80" s="23"/>
      <c r="E80" s="29"/>
      <c r="F80" s="29"/>
      <c r="G80" s="23"/>
      <c r="H80" s="29"/>
      <c r="I80" s="29"/>
      <c r="J80" s="23"/>
      <c r="K80" s="2"/>
      <c r="L80" s="2"/>
      <c r="M80" s="2"/>
      <c r="N80" s="2"/>
      <c r="O80" s="2"/>
      <c r="P80" s="2"/>
    </row>
    <row r="81" customFormat="false" ht="15" hidden="false" customHeight="false" outlineLevel="0" collapsed="false">
      <c r="A81" s="23"/>
      <c r="B81" s="23"/>
      <c r="C81" s="23"/>
      <c r="D81" s="23"/>
      <c r="E81" s="29"/>
      <c r="F81" s="29"/>
      <c r="G81" s="23"/>
      <c r="H81" s="29"/>
      <c r="I81" s="29"/>
      <c r="J81" s="23"/>
      <c r="K81" s="2"/>
      <c r="L81" s="2"/>
      <c r="M81" s="2"/>
      <c r="N81" s="2"/>
      <c r="O81" s="2"/>
      <c r="P81" s="2"/>
    </row>
    <row r="82" customFormat="false" ht="15" hidden="false" customHeight="false" outlineLevel="0" collapsed="false">
      <c r="A82" s="23"/>
      <c r="B82" s="23"/>
      <c r="C82" s="23"/>
      <c r="D82" s="23"/>
      <c r="E82" s="29"/>
      <c r="F82" s="29"/>
      <c r="G82" s="23"/>
      <c r="H82" s="29"/>
      <c r="I82" s="29"/>
      <c r="J82" s="23"/>
      <c r="K82" s="2"/>
      <c r="L82" s="2"/>
      <c r="M82" s="2"/>
      <c r="N82" s="2"/>
      <c r="O82" s="2"/>
      <c r="P82" s="2"/>
    </row>
    <row r="83" customFormat="false" ht="15" hidden="false" customHeight="false" outlineLevel="0" collapsed="false">
      <c r="A83" s="23"/>
      <c r="B83" s="23"/>
      <c r="C83" s="23"/>
      <c r="D83" s="23"/>
      <c r="E83" s="29"/>
      <c r="F83" s="29"/>
      <c r="G83" s="23"/>
      <c r="H83" s="29"/>
      <c r="I83" s="29"/>
      <c r="J83" s="23"/>
      <c r="K83" s="2"/>
      <c r="L83" s="2"/>
      <c r="M83" s="2"/>
      <c r="N83" s="2"/>
      <c r="O83" s="2"/>
      <c r="P83" s="2"/>
    </row>
    <row r="84" customFormat="false" ht="15" hidden="false" customHeight="false" outlineLevel="0" collapsed="false">
      <c r="A84" s="23"/>
      <c r="B84" s="23"/>
      <c r="C84" s="23"/>
      <c r="D84" s="23"/>
      <c r="E84" s="29"/>
      <c r="F84" s="29"/>
      <c r="G84" s="23"/>
      <c r="H84" s="29"/>
      <c r="I84" s="29"/>
      <c r="J84" s="23"/>
      <c r="K84" s="2"/>
      <c r="L84" s="2"/>
      <c r="M84" s="2"/>
      <c r="N84" s="2"/>
      <c r="O84" s="2"/>
      <c r="P84" s="2"/>
    </row>
    <row r="85" customFormat="false" ht="15" hidden="false" customHeight="false" outlineLevel="0" collapsed="false">
      <c r="A85" s="23"/>
      <c r="B85" s="23"/>
      <c r="C85" s="23"/>
      <c r="D85" s="23"/>
      <c r="E85" s="29"/>
      <c r="F85" s="29"/>
      <c r="G85" s="23"/>
      <c r="H85" s="29"/>
      <c r="I85" s="29"/>
      <c r="J85" s="23"/>
      <c r="K85" s="2"/>
      <c r="L85" s="2"/>
      <c r="M85" s="2"/>
      <c r="N85" s="2"/>
      <c r="O85" s="2"/>
      <c r="P85" s="2"/>
    </row>
    <row r="86" customFormat="false" ht="15" hidden="false" customHeight="false" outlineLevel="0" collapsed="false">
      <c r="A86" s="23"/>
      <c r="B86" s="23"/>
      <c r="C86" s="23"/>
      <c r="D86" s="23"/>
      <c r="E86" s="29"/>
      <c r="F86" s="29"/>
      <c r="G86" s="23"/>
      <c r="H86" s="29"/>
      <c r="I86" s="29"/>
      <c r="J86" s="23"/>
      <c r="K86" s="2"/>
      <c r="L86" s="2"/>
      <c r="M86" s="2"/>
      <c r="N86" s="2"/>
      <c r="O86" s="2"/>
      <c r="P86" s="2"/>
    </row>
    <row r="87" customFormat="false" ht="15" hidden="false" customHeight="false" outlineLevel="0" collapsed="false">
      <c r="A87" s="23"/>
      <c r="B87" s="23"/>
      <c r="C87" s="23"/>
      <c r="D87" s="23"/>
      <c r="E87" s="29"/>
      <c r="F87" s="29"/>
      <c r="G87" s="23"/>
      <c r="H87" s="29"/>
      <c r="I87" s="29"/>
      <c r="J87" s="23"/>
      <c r="K87" s="2"/>
      <c r="L87" s="2"/>
      <c r="M87" s="2"/>
      <c r="N87" s="2"/>
      <c r="O87" s="2"/>
      <c r="P87" s="2"/>
    </row>
    <row r="88" customFormat="false" ht="15" hidden="false" customHeight="false" outlineLevel="0" collapsed="false">
      <c r="A88" s="23"/>
      <c r="B88" s="23"/>
      <c r="C88" s="23"/>
      <c r="D88" s="23"/>
      <c r="E88" s="29"/>
      <c r="F88" s="29"/>
      <c r="G88" s="23"/>
      <c r="H88" s="29"/>
      <c r="I88" s="29"/>
      <c r="J88" s="23"/>
      <c r="K88" s="2"/>
      <c r="L88" s="2"/>
      <c r="M88" s="2"/>
      <c r="N88" s="2"/>
      <c r="O88" s="2"/>
      <c r="P88" s="2"/>
    </row>
    <row r="89" customFormat="false" ht="15" hidden="false" customHeight="false" outlineLevel="0" collapsed="false">
      <c r="A89" s="23"/>
      <c r="B89" s="23"/>
      <c r="C89" s="23"/>
      <c r="D89" s="23"/>
      <c r="E89" s="29"/>
      <c r="F89" s="29"/>
      <c r="G89" s="23"/>
      <c r="H89" s="29"/>
      <c r="I89" s="29"/>
      <c r="J89" s="23"/>
      <c r="K89" s="2"/>
      <c r="L89" s="2"/>
      <c r="M89" s="2"/>
      <c r="N89" s="2"/>
      <c r="O89" s="2"/>
      <c r="P89" s="2"/>
    </row>
    <row r="90" customFormat="false" ht="15" hidden="false" customHeight="false" outlineLevel="0" collapsed="false">
      <c r="A90" s="23"/>
      <c r="B90" s="23"/>
      <c r="C90" s="23"/>
      <c r="D90" s="23"/>
      <c r="E90" s="29"/>
      <c r="F90" s="29"/>
      <c r="G90" s="23"/>
      <c r="H90" s="29"/>
      <c r="I90" s="29"/>
      <c r="J90" s="23"/>
      <c r="K90" s="2"/>
      <c r="L90" s="2"/>
      <c r="M90" s="2"/>
      <c r="N90" s="2"/>
      <c r="O90" s="2"/>
      <c r="P90" s="2"/>
    </row>
    <row r="91" customFormat="false" ht="15" hidden="false" customHeight="false" outlineLevel="0" collapsed="false">
      <c r="A91" s="23"/>
      <c r="B91" s="23"/>
      <c r="C91" s="23"/>
      <c r="D91" s="23"/>
      <c r="E91" s="29"/>
      <c r="F91" s="29"/>
      <c r="G91" s="23"/>
      <c r="H91" s="29"/>
      <c r="I91" s="29"/>
      <c r="J91" s="23"/>
      <c r="K91" s="2"/>
      <c r="L91" s="2"/>
      <c r="M91" s="2"/>
      <c r="N91" s="2"/>
      <c r="O91" s="2"/>
      <c r="P91" s="2"/>
    </row>
    <row r="92" customFormat="false" ht="15" hidden="false" customHeight="false" outlineLevel="0" collapsed="false">
      <c r="A92" s="23"/>
      <c r="B92" s="23"/>
      <c r="C92" s="23"/>
      <c r="D92" s="23"/>
      <c r="E92" s="29"/>
      <c r="F92" s="29"/>
      <c r="G92" s="23"/>
      <c r="H92" s="29"/>
      <c r="I92" s="29"/>
      <c r="J92" s="23"/>
      <c r="K92" s="2"/>
      <c r="L92" s="2"/>
      <c r="M92" s="2"/>
      <c r="N92" s="2"/>
      <c r="O92" s="2"/>
      <c r="P92" s="2"/>
    </row>
    <row r="93" customFormat="false" ht="15" hidden="false" customHeight="false" outlineLevel="0" collapsed="false">
      <c r="A93" s="23"/>
      <c r="B93" s="23"/>
      <c r="C93" s="23"/>
      <c r="D93" s="23"/>
      <c r="E93" s="29"/>
      <c r="F93" s="29"/>
      <c r="G93" s="23"/>
      <c r="H93" s="29"/>
      <c r="I93" s="29"/>
      <c r="J93" s="23"/>
      <c r="K93" s="2"/>
      <c r="L93" s="2"/>
      <c r="M93" s="2"/>
      <c r="N93" s="2"/>
      <c r="O93" s="2"/>
      <c r="P93" s="2"/>
    </row>
    <row r="94" customFormat="false" ht="15" hidden="false" customHeight="false" outlineLevel="0" collapsed="false">
      <c r="A94" s="23"/>
      <c r="B94" s="23"/>
      <c r="C94" s="23"/>
      <c r="D94" s="23"/>
      <c r="E94" s="29"/>
      <c r="F94" s="29"/>
      <c r="G94" s="23"/>
      <c r="H94" s="29"/>
      <c r="I94" s="29"/>
      <c r="J94" s="23"/>
      <c r="K94" s="2"/>
      <c r="L94" s="2"/>
      <c r="M94" s="2"/>
      <c r="N94" s="2"/>
      <c r="O94" s="2"/>
      <c r="P94" s="2"/>
    </row>
    <row r="95" customFormat="false" ht="15" hidden="false" customHeight="false" outlineLevel="0" collapsed="false">
      <c r="A95" s="23"/>
      <c r="B95" s="23"/>
      <c r="C95" s="23"/>
      <c r="D95" s="23"/>
      <c r="E95" s="29"/>
      <c r="F95" s="29"/>
      <c r="G95" s="23"/>
      <c r="H95" s="29"/>
      <c r="I95" s="29"/>
      <c r="J95" s="23"/>
      <c r="K95" s="2"/>
      <c r="L95" s="2"/>
      <c r="M95" s="2"/>
      <c r="N95" s="2"/>
      <c r="O95" s="2"/>
      <c r="P95" s="2"/>
    </row>
    <row r="96" customFormat="false" ht="15" hidden="false" customHeight="false" outlineLevel="0" collapsed="false">
      <c r="A96" s="23"/>
      <c r="B96" s="23"/>
      <c r="C96" s="23"/>
      <c r="D96" s="23"/>
      <c r="E96" s="29"/>
      <c r="F96" s="29"/>
      <c r="G96" s="23"/>
      <c r="H96" s="29"/>
      <c r="I96" s="29"/>
      <c r="J96" s="23"/>
      <c r="K96" s="2"/>
      <c r="L96" s="2"/>
      <c r="M96" s="2"/>
      <c r="N96" s="2"/>
      <c r="O96" s="2"/>
      <c r="P96" s="2"/>
    </row>
    <row r="97" customFormat="false" ht="15" hidden="false" customHeight="false" outlineLevel="0" collapsed="false">
      <c r="A97" s="23"/>
      <c r="B97" s="23"/>
      <c r="C97" s="23"/>
      <c r="D97" s="23"/>
      <c r="E97" s="29"/>
      <c r="F97" s="29"/>
      <c r="G97" s="23"/>
      <c r="H97" s="29"/>
      <c r="I97" s="29"/>
      <c r="J97" s="23"/>
      <c r="K97" s="2"/>
      <c r="L97" s="2"/>
      <c r="M97" s="2"/>
      <c r="N97" s="2"/>
      <c r="O97" s="2"/>
      <c r="P97" s="2"/>
    </row>
    <row r="98" customFormat="false" ht="15" hidden="false" customHeight="false" outlineLevel="0" collapsed="false">
      <c r="A98" s="23"/>
      <c r="B98" s="23"/>
      <c r="C98" s="23"/>
      <c r="D98" s="23"/>
      <c r="E98" s="29"/>
      <c r="F98" s="29"/>
      <c r="G98" s="23"/>
      <c r="H98" s="29"/>
      <c r="I98" s="29"/>
      <c r="J98" s="23"/>
      <c r="K98" s="2"/>
      <c r="L98" s="2"/>
      <c r="M98" s="2"/>
      <c r="N98" s="2"/>
      <c r="O98" s="2"/>
      <c r="P98" s="2"/>
    </row>
    <row r="99" customFormat="false" ht="15" hidden="false" customHeight="false" outlineLevel="0" collapsed="false">
      <c r="A99" s="23"/>
      <c r="B99" s="23"/>
      <c r="C99" s="23"/>
      <c r="D99" s="23"/>
      <c r="E99" s="29"/>
      <c r="F99" s="29"/>
      <c r="G99" s="23"/>
      <c r="H99" s="29"/>
      <c r="I99" s="29"/>
      <c r="J99" s="23"/>
      <c r="K99" s="2"/>
      <c r="L99" s="2"/>
      <c r="M99" s="2"/>
      <c r="N99" s="2"/>
      <c r="O99" s="2"/>
      <c r="P99" s="2"/>
    </row>
    <row r="100" customFormat="false" ht="15" hidden="false" customHeight="false" outlineLevel="0" collapsed="false">
      <c r="A100" s="23"/>
      <c r="B100" s="23"/>
      <c r="C100" s="23"/>
      <c r="D100" s="23"/>
      <c r="E100" s="29"/>
      <c r="F100" s="29"/>
      <c r="G100" s="23"/>
      <c r="H100" s="29"/>
      <c r="I100" s="29"/>
      <c r="J100" s="23"/>
      <c r="K100" s="2"/>
      <c r="L100" s="2"/>
      <c r="M100" s="2"/>
      <c r="N100" s="2"/>
      <c r="O100" s="2"/>
      <c r="P100" s="2"/>
    </row>
    <row r="101" customFormat="false" ht="15" hidden="false" customHeight="false" outlineLevel="0" collapsed="false">
      <c r="A101" s="23"/>
      <c r="B101" s="23"/>
      <c r="C101" s="23"/>
      <c r="D101" s="23"/>
      <c r="E101" s="29"/>
      <c r="F101" s="29"/>
      <c r="G101" s="23"/>
      <c r="H101" s="29"/>
      <c r="I101" s="29"/>
      <c r="J101" s="23"/>
      <c r="K101" s="2"/>
      <c r="L101" s="2"/>
      <c r="M101" s="2"/>
      <c r="N101" s="2"/>
      <c r="O101" s="2"/>
      <c r="P101" s="2"/>
    </row>
    <row r="102" customFormat="false" ht="15" hidden="false" customHeight="false" outlineLevel="0" collapsed="false">
      <c r="A102" s="23"/>
      <c r="B102" s="23"/>
      <c r="C102" s="23"/>
      <c r="D102" s="23"/>
      <c r="E102" s="29"/>
      <c r="F102" s="29"/>
      <c r="G102" s="23"/>
      <c r="H102" s="29"/>
      <c r="I102" s="29"/>
      <c r="J102" s="23"/>
      <c r="K102" s="2"/>
      <c r="L102" s="2"/>
      <c r="M102" s="2"/>
      <c r="N102" s="2"/>
      <c r="O102" s="2"/>
      <c r="P102" s="2"/>
    </row>
    <row r="103" customFormat="false" ht="15" hidden="false" customHeight="false" outlineLevel="0" collapsed="false">
      <c r="A103" s="23"/>
      <c r="B103" s="23"/>
      <c r="C103" s="23"/>
      <c r="D103" s="23"/>
      <c r="E103" s="29"/>
      <c r="F103" s="29"/>
      <c r="G103" s="23"/>
      <c r="H103" s="29"/>
      <c r="I103" s="29"/>
      <c r="J103" s="23"/>
      <c r="K103" s="2"/>
      <c r="L103" s="2"/>
      <c r="M103" s="2"/>
      <c r="N103" s="2"/>
      <c r="O103" s="2"/>
      <c r="P103" s="2"/>
    </row>
    <row r="104" customFormat="false" ht="15" hidden="false" customHeight="false" outlineLevel="0" collapsed="false">
      <c r="A104" s="23"/>
      <c r="B104" s="23"/>
      <c r="C104" s="23"/>
      <c r="D104" s="23"/>
      <c r="E104" s="29"/>
      <c r="F104" s="29"/>
      <c r="G104" s="23"/>
      <c r="H104" s="29"/>
      <c r="I104" s="29"/>
      <c r="J104" s="23"/>
      <c r="K104" s="2"/>
      <c r="L104" s="2"/>
      <c r="M104" s="2"/>
      <c r="N104" s="2"/>
      <c r="O104" s="2"/>
      <c r="P104" s="2"/>
    </row>
    <row r="105" customFormat="false" ht="15" hidden="false" customHeight="false" outlineLevel="0" collapsed="false">
      <c r="A105" s="23"/>
      <c r="B105" s="23"/>
      <c r="C105" s="23"/>
      <c r="D105" s="23"/>
      <c r="E105" s="29"/>
      <c r="F105" s="29"/>
      <c r="G105" s="23"/>
      <c r="H105" s="29"/>
      <c r="I105" s="29"/>
      <c r="J105" s="23"/>
      <c r="K105" s="2"/>
      <c r="L105" s="2"/>
      <c r="M105" s="2"/>
      <c r="N105" s="2"/>
      <c r="O105" s="2"/>
      <c r="P105" s="2"/>
    </row>
    <row r="106" customFormat="false" ht="15" hidden="false" customHeight="false" outlineLevel="0" collapsed="false">
      <c r="A106" s="23"/>
      <c r="B106" s="23"/>
      <c r="C106" s="23"/>
      <c r="D106" s="23"/>
      <c r="E106" s="29"/>
      <c r="F106" s="29"/>
      <c r="G106" s="23"/>
      <c r="H106" s="29"/>
      <c r="I106" s="29"/>
      <c r="J106" s="23"/>
      <c r="K106" s="2"/>
      <c r="L106" s="2"/>
      <c r="M106" s="2"/>
      <c r="N106" s="2"/>
      <c r="O106" s="2"/>
      <c r="P106" s="2"/>
    </row>
    <row r="107" customFormat="false" ht="15" hidden="false" customHeight="false" outlineLevel="0" collapsed="false">
      <c r="A107" s="2"/>
      <c r="B107" s="2"/>
      <c r="C107" s="2"/>
      <c r="D107" s="2"/>
      <c r="E107" s="2"/>
      <c r="F107" s="2"/>
      <c r="G107" s="2"/>
      <c r="H107" s="2"/>
      <c r="I107" s="2"/>
      <c r="J107" s="2"/>
      <c r="K107" s="2"/>
      <c r="L107" s="2"/>
      <c r="M107" s="2"/>
      <c r="N107" s="2"/>
      <c r="O107" s="2"/>
      <c r="P107" s="2"/>
    </row>
    <row r="108" customFormat="false" ht="15" hidden="false" customHeight="false" outlineLevel="0" collapsed="false">
      <c r="A108" s="2"/>
      <c r="B108" s="2"/>
      <c r="C108" s="2"/>
      <c r="D108" s="2"/>
      <c r="E108" s="2"/>
      <c r="F108" s="2"/>
      <c r="G108" s="2"/>
      <c r="H108" s="2"/>
      <c r="I108" s="2"/>
      <c r="J108" s="2"/>
      <c r="K108" s="2"/>
      <c r="L108" s="2"/>
      <c r="M108" s="2"/>
      <c r="N108" s="2"/>
      <c r="O108" s="2"/>
      <c r="P108" s="2"/>
    </row>
    <row r="109" customFormat="false" ht="15" hidden="false" customHeight="false" outlineLevel="0" collapsed="false">
      <c r="A109" s="2"/>
      <c r="B109" s="2"/>
      <c r="C109" s="2"/>
      <c r="D109" s="2"/>
      <c r="E109" s="2"/>
      <c r="F109" s="2"/>
      <c r="G109" s="2"/>
      <c r="H109" s="2"/>
      <c r="I109" s="2"/>
      <c r="J109" s="2"/>
      <c r="K109" s="2"/>
      <c r="L109" s="2"/>
      <c r="M109" s="2"/>
      <c r="N109" s="2"/>
      <c r="O109" s="2"/>
      <c r="P109" s="2"/>
    </row>
    <row r="110" customFormat="false" ht="15" hidden="false" customHeight="false" outlineLevel="0" collapsed="false">
      <c r="A110" s="2"/>
      <c r="B110" s="2"/>
      <c r="C110" s="2"/>
      <c r="D110" s="2"/>
      <c r="E110" s="2"/>
      <c r="F110" s="2"/>
      <c r="G110" s="2"/>
      <c r="H110" s="2"/>
      <c r="I110" s="2"/>
      <c r="J110" s="2"/>
      <c r="K110" s="2"/>
      <c r="L110" s="2"/>
      <c r="M110" s="2"/>
      <c r="N110" s="2"/>
      <c r="O110" s="2"/>
      <c r="P110" s="2"/>
    </row>
  </sheetData>
  <mergeCells count="1">
    <mergeCell ref="L15:N18"/>
  </mergeCells>
  <dataValidations count="3">
    <dataValidation allowBlank="true" errorStyle="stop" operator="between" showDropDown="false" showErrorMessage="false" showInputMessage="false" sqref="C7:C106" type="list">
      <formula1>"Easy,Hard"</formula1>
      <formula2>0</formula2>
    </dataValidation>
    <dataValidation allowBlank="true" errorStyle="stop" operator="between" showDropDown="false" showErrorMessage="false" showInputMessage="false" sqref="D7:D106" type="list">
      <formula1>"High,Medium,Low"</formula1>
      <formula2>0</formula2>
    </dataValidation>
    <dataValidation allowBlank="true" errorStyle="stop" operator="between" showDropDown="false" showErrorMessage="false" showInputMessage="false" sqref="E7:F106 H7:I106"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6E56"/>
    <pageSetUpPr fitToPage="false"/>
  </sheetPr>
  <dimension ref="A1:P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5" min="2" style="0" width="14"/>
    <col collapsed="false" customWidth="true" hidden="false" outlineLevel="0" max="6" min="6" style="0" width="48"/>
  </cols>
  <sheetData>
    <row r="1" customFormat="false" ht="30" hidden="false" customHeight="true" outlineLevel="0" collapsed="false">
      <c r="A1" s="1" t="s">
        <v>148</v>
      </c>
      <c r="B1" s="2"/>
      <c r="C1" s="2"/>
      <c r="D1" s="2"/>
      <c r="E1" s="2"/>
      <c r="F1" s="2"/>
      <c r="G1" s="2"/>
      <c r="H1" s="2"/>
      <c r="I1" s="2"/>
      <c r="J1" s="2"/>
      <c r="K1" s="2"/>
      <c r="L1" s="2"/>
      <c r="M1" s="2"/>
      <c r="N1" s="2"/>
      <c r="O1" s="2"/>
      <c r="P1" s="2"/>
    </row>
    <row r="2" customFormat="false" ht="15" hidden="false" customHeight="false" outlineLevel="0" collapsed="false">
      <c r="A2" s="3" t="s">
        <v>149</v>
      </c>
      <c r="B2" s="2"/>
      <c r="C2" s="2"/>
      <c r="D2" s="2"/>
      <c r="E2" s="2"/>
      <c r="F2" s="2"/>
      <c r="G2" s="2"/>
      <c r="H2" s="2"/>
      <c r="I2" s="2"/>
      <c r="J2" s="2"/>
      <c r="K2" s="2"/>
      <c r="L2" s="2"/>
      <c r="M2" s="2"/>
      <c r="N2" s="2"/>
      <c r="O2" s="2"/>
      <c r="P2" s="2"/>
    </row>
    <row r="3" customFormat="false" ht="15" hidden="false" customHeight="false" outlineLevel="0" collapsed="false">
      <c r="A3" s="2"/>
      <c r="B3" s="2"/>
      <c r="C3" s="2"/>
      <c r="D3" s="2"/>
      <c r="E3" s="2"/>
      <c r="F3" s="2"/>
      <c r="G3" s="2"/>
      <c r="H3" s="2"/>
      <c r="I3" s="2"/>
      <c r="J3" s="2"/>
      <c r="K3" s="2"/>
      <c r="L3" s="2"/>
      <c r="M3" s="2"/>
      <c r="N3" s="2"/>
      <c r="O3" s="2"/>
      <c r="P3" s="2"/>
    </row>
    <row r="4" customFormat="false" ht="31.5" hidden="false" customHeight="true" outlineLevel="0" collapsed="false">
      <c r="A4" s="9" t="s">
        <v>150</v>
      </c>
      <c r="B4" s="9" t="s">
        <v>151</v>
      </c>
      <c r="C4" s="9" t="s">
        <v>152</v>
      </c>
      <c r="D4" s="9" t="s">
        <v>153</v>
      </c>
      <c r="E4" s="9" t="s">
        <v>154</v>
      </c>
      <c r="F4" s="9" t="s">
        <v>155</v>
      </c>
      <c r="G4" s="2"/>
      <c r="H4" s="2"/>
      <c r="I4" s="2"/>
      <c r="J4" s="2"/>
      <c r="K4" s="2"/>
      <c r="L4" s="2"/>
      <c r="M4" s="2"/>
      <c r="N4" s="2"/>
      <c r="O4" s="2"/>
      <c r="P4" s="2"/>
    </row>
    <row r="5" customFormat="false" ht="15" hidden="false" customHeight="false" outlineLevel="0" collapsed="false">
      <c r="A5" s="5" t="s">
        <v>156</v>
      </c>
      <c r="B5" s="24" t="n">
        <v>6000</v>
      </c>
      <c r="C5" s="24" t="n">
        <v>12000</v>
      </c>
      <c r="D5" s="24" t="n">
        <v>18000</v>
      </c>
      <c r="E5" s="2"/>
      <c r="F5" s="34" t="s">
        <v>157</v>
      </c>
      <c r="G5" s="2"/>
      <c r="H5" s="2"/>
      <c r="I5" s="2"/>
      <c r="J5" s="2"/>
      <c r="K5" s="2"/>
      <c r="L5" s="2"/>
      <c r="M5" s="2"/>
      <c r="N5" s="2"/>
      <c r="O5" s="2"/>
      <c r="P5" s="2"/>
    </row>
    <row r="6" customFormat="false" ht="15" hidden="false" customHeight="false" outlineLevel="0" collapsed="false">
      <c r="A6" s="5" t="s">
        <v>158</v>
      </c>
      <c r="B6" s="35" t="n">
        <v>30</v>
      </c>
      <c r="C6" s="35" t="n">
        <v>30</v>
      </c>
      <c r="D6" s="35" t="n">
        <v>30</v>
      </c>
      <c r="E6" s="2"/>
      <c r="F6" s="34" t="s">
        <v>159</v>
      </c>
      <c r="G6" s="2"/>
      <c r="H6" s="2"/>
      <c r="I6" s="2"/>
      <c r="J6" s="2"/>
      <c r="K6" s="2"/>
      <c r="L6" s="2"/>
      <c r="M6" s="2"/>
      <c r="N6" s="2"/>
      <c r="O6" s="2"/>
      <c r="P6" s="2"/>
    </row>
    <row r="7" customFormat="false" ht="15" hidden="false" customHeight="false" outlineLevel="0" collapsed="false">
      <c r="A7" s="5" t="s">
        <v>160</v>
      </c>
      <c r="B7" s="36" t="n">
        <v>25</v>
      </c>
      <c r="C7" s="36" t="n">
        <v>25</v>
      </c>
      <c r="D7" s="36" t="n">
        <v>25</v>
      </c>
      <c r="E7" s="2"/>
      <c r="F7" s="34" t="s">
        <v>161</v>
      </c>
      <c r="G7" s="2"/>
      <c r="H7" s="2"/>
      <c r="I7" s="2"/>
      <c r="J7" s="2"/>
      <c r="K7" s="2"/>
      <c r="L7" s="2"/>
      <c r="M7" s="2"/>
      <c r="N7" s="2"/>
      <c r="O7" s="2"/>
      <c r="P7" s="2"/>
    </row>
    <row r="8" customFormat="false" ht="15" hidden="false" customHeight="false" outlineLevel="0" collapsed="false">
      <c r="A8" s="37" t="s">
        <v>162</v>
      </c>
      <c r="B8" s="38" t="n">
        <f aca="false">B5*B7/60*B6</f>
        <v>75000</v>
      </c>
      <c r="C8" s="38" t="n">
        <f aca="false">C5*C7/60*C6</f>
        <v>150000</v>
      </c>
      <c r="D8" s="38" t="n">
        <f aca="false">D5*D7/60*D6</f>
        <v>225000</v>
      </c>
      <c r="E8" s="38" t="n">
        <f aca="false">SUM(B8:D8)</f>
        <v>450000</v>
      </c>
      <c r="F8" s="39"/>
      <c r="G8" s="2"/>
      <c r="H8" s="2"/>
      <c r="I8" s="2"/>
      <c r="J8" s="2"/>
      <c r="K8" s="2"/>
      <c r="L8" s="2"/>
      <c r="M8" s="2"/>
      <c r="N8" s="2"/>
      <c r="O8" s="2"/>
      <c r="P8" s="2"/>
    </row>
    <row r="9" customFormat="false" ht="15" hidden="false" customHeight="false" outlineLevel="0" collapsed="false">
      <c r="A9" s="2"/>
      <c r="B9" s="2"/>
      <c r="C9" s="2"/>
      <c r="D9" s="2"/>
      <c r="E9" s="2"/>
      <c r="F9" s="2"/>
      <c r="G9" s="2"/>
      <c r="H9" s="2"/>
      <c r="I9" s="2"/>
      <c r="J9" s="2"/>
      <c r="K9" s="2"/>
      <c r="L9" s="2"/>
      <c r="M9" s="2"/>
      <c r="N9" s="2"/>
      <c r="O9" s="2"/>
      <c r="P9" s="2"/>
    </row>
    <row r="10" customFormat="false" ht="31.5" hidden="false" customHeight="true" outlineLevel="0" collapsed="false">
      <c r="A10" s="9" t="s">
        <v>30</v>
      </c>
      <c r="B10" s="9" t="s">
        <v>151</v>
      </c>
      <c r="C10" s="9" t="s">
        <v>152</v>
      </c>
      <c r="D10" s="9" t="s">
        <v>153</v>
      </c>
      <c r="E10" s="9" t="s">
        <v>154</v>
      </c>
      <c r="F10" s="9" t="s">
        <v>155</v>
      </c>
      <c r="G10" s="2"/>
      <c r="H10" s="2"/>
      <c r="I10" s="2"/>
      <c r="J10" s="2"/>
      <c r="K10" s="2"/>
      <c r="L10" s="2"/>
      <c r="M10" s="2"/>
      <c r="N10" s="2"/>
      <c r="O10" s="2"/>
      <c r="P10" s="2"/>
    </row>
    <row r="11" customFormat="false" ht="15" hidden="false" customHeight="false" outlineLevel="0" collapsed="false">
      <c r="A11" s="5" t="s">
        <v>163</v>
      </c>
      <c r="B11" s="40" t="n">
        <v>40000</v>
      </c>
      <c r="C11" s="40" t="n">
        <v>40000</v>
      </c>
      <c r="D11" s="40" t="n">
        <v>40000</v>
      </c>
      <c r="E11" s="41" t="n">
        <f aca="false">SUM(B11:D11)</f>
        <v>120000</v>
      </c>
      <c r="F11" s="34"/>
      <c r="G11" s="2"/>
      <c r="H11" s="2"/>
      <c r="I11" s="2"/>
      <c r="J11" s="2"/>
      <c r="K11" s="2"/>
      <c r="L11" s="2"/>
      <c r="M11" s="2"/>
      <c r="N11" s="2"/>
      <c r="O11" s="2"/>
      <c r="P11" s="2"/>
    </row>
    <row r="12" customFormat="false" ht="15" hidden="false" customHeight="false" outlineLevel="0" collapsed="false">
      <c r="A12" s="5" t="s">
        <v>164</v>
      </c>
      <c r="B12" s="35" t="n">
        <v>0.5</v>
      </c>
      <c r="C12" s="35" t="n">
        <v>0.5</v>
      </c>
      <c r="D12" s="35" t="n">
        <v>0.5</v>
      </c>
      <c r="E12" s="2"/>
      <c r="F12" s="34" t="s">
        <v>165</v>
      </c>
      <c r="G12" s="2"/>
      <c r="H12" s="2"/>
      <c r="I12" s="2"/>
      <c r="J12" s="2"/>
      <c r="K12" s="2"/>
      <c r="L12" s="2"/>
      <c r="M12" s="2"/>
      <c r="N12" s="2"/>
      <c r="O12" s="2"/>
      <c r="P12" s="2"/>
    </row>
    <row r="13" customFormat="false" ht="15" hidden="false" customHeight="false" outlineLevel="0" collapsed="false">
      <c r="A13" s="5" t="s">
        <v>166</v>
      </c>
      <c r="B13" s="41" t="n">
        <f aca="false">B5*B12</f>
        <v>3000</v>
      </c>
      <c r="C13" s="41" t="n">
        <f aca="false">C5*C12</f>
        <v>6000</v>
      </c>
      <c r="D13" s="41" t="n">
        <f aca="false">D5*D12</f>
        <v>9000</v>
      </c>
      <c r="E13" s="41" t="n">
        <f aca="false">SUM(B13:D13)</f>
        <v>18000</v>
      </c>
      <c r="F13" s="34"/>
      <c r="G13" s="2"/>
      <c r="H13" s="2"/>
      <c r="I13" s="2"/>
      <c r="J13" s="2"/>
      <c r="K13" s="2"/>
      <c r="L13" s="2"/>
      <c r="M13" s="2"/>
      <c r="N13" s="2"/>
      <c r="O13" s="2"/>
      <c r="P13" s="2"/>
    </row>
    <row r="14" customFormat="false" ht="15" hidden="false" customHeight="false" outlineLevel="0" collapsed="false">
      <c r="A14" s="5" t="s">
        <v>167</v>
      </c>
      <c r="B14" s="40" t="n">
        <v>35000</v>
      </c>
      <c r="C14" s="40" t="n">
        <v>0</v>
      </c>
      <c r="D14" s="40" t="n">
        <v>0</v>
      </c>
      <c r="E14" s="41" t="n">
        <f aca="false">SUM(B14:D14)</f>
        <v>35000</v>
      </c>
      <c r="F14" s="34"/>
      <c r="G14" s="2"/>
      <c r="H14" s="2"/>
      <c r="I14" s="2"/>
      <c r="J14" s="2"/>
      <c r="K14" s="2"/>
      <c r="L14" s="2"/>
      <c r="M14" s="2"/>
      <c r="N14" s="2"/>
      <c r="O14" s="2"/>
      <c r="P14" s="2"/>
    </row>
    <row r="15" customFormat="false" ht="15" hidden="false" customHeight="false" outlineLevel="0" collapsed="false">
      <c r="A15" s="5" t="s">
        <v>168</v>
      </c>
      <c r="B15" s="40" t="n">
        <v>10000</v>
      </c>
      <c r="C15" s="40" t="n">
        <v>10000</v>
      </c>
      <c r="D15" s="40" t="n">
        <v>10000</v>
      </c>
      <c r="E15" s="41" t="n">
        <f aca="false">SUM(B15:D15)</f>
        <v>30000</v>
      </c>
      <c r="F15" s="34"/>
      <c r="G15" s="2"/>
      <c r="H15" s="2"/>
      <c r="I15" s="2"/>
      <c r="J15" s="2"/>
      <c r="K15" s="2"/>
      <c r="L15" s="2"/>
      <c r="M15" s="2"/>
      <c r="N15" s="2"/>
      <c r="O15" s="2"/>
      <c r="P15" s="2"/>
    </row>
    <row r="16" customFormat="false" ht="15" hidden="false" customHeight="false" outlineLevel="0" collapsed="false">
      <c r="A16" s="5" t="s">
        <v>169</v>
      </c>
      <c r="B16" s="42" t="n">
        <f aca="false">2_Golden_Dataset!$M$13</f>
        <v>6.45</v>
      </c>
      <c r="C16" s="42" t="n">
        <f aca="false">2_Golden_Dataset!$M$13</f>
        <v>6.45</v>
      </c>
      <c r="D16" s="42" t="n">
        <f aca="false">2_Golden_Dataset!$M$13</f>
        <v>6.45</v>
      </c>
      <c r="E16" s="2"/>
      <c r="F16" s="34" t="s">
        <v>170</v>
      </c>
      <c r="G16" s="2"/>
      <c r="H16" s="2"/>
      <c r="I16" s="2"/>
      <c r="J16" s="2"/>
      <c r="K16" s="2"/>
      <c r="L16" s="2"/>
      <c r="M16" s="2"/>
      <c r="N16" s="2"/>
      <c r="O16" s="2"/>
      <c r="P16" s="2"/>
    </row>
    <row r="17" customFormat="false" ht="15" hidden="false" customHeight="false" outlineLevel="0" collapsed="false">
      <c r="A17" s="5" t="s">
        <v>171</v>
      </c>
      <c r="B17" s="41" t="n">
        <f aca="false">B5*B16/60*B6</f>
        <v>19350</v>
      </c>
      <c r="C17" s="41" t="n">
        <f aca="false">C5*C16/60*C6</f>
        <v>38700</v>
      </c>
      <c r="D17" s="41" t="n">
        <f aca="false">D5*D16/60*D6</f>
        <v>58050</v>
      </c>
      <c r="E17" s="41" t="n">
        <f aca="false">SUM(B17:D17)</f>
        <v>116100</v>
      </c>
      <c r="F17" s="34" t="s">
        <v>172</v>
      </c>
      <c r="G17" s="2"/>
      <c r="H17" s="2"/>
      <c r="I17" s="2"/>
      <c r="J17" s="2"/>
      <c r="K17" s="2"/>
      <c r="L17" s="2"/>
      <c r="M17" s="2"/>
      <c r="N17" s="2"/>
      <c r="O17" s="2"/>
      <c r="P17" s="2"/>
    </row>
    <row r="18" customFormat="false" ht="15" hidden="false" customHeight="false" outlineLevel="0" collapsed="false">
      <c r="A18" s="5" t="s">
        <v>173</v>
      </c>
      <c r="B18" s="40" t="n">
        <v>15000</v>
      </c>
      <c r="C18" s="40" t="n">
        <v>5000</v>
      </c>
      <c r="D18" s="40" t="n">
        <v>5000</v>
      </c>
      <c r="E18" s="41" t="n">
        <f aca="false">SUM(B18:D18)</f>
        <v>25000</v>
      </c>
      <c r="F18" s="34"/>
      <c r="G18" s="2"/>
      <c r="H18" s="2"/>
      <c r="I18" s="2"/>
      <c r="J18" s="2"/>
      <c r="K18" s="2"/>
      <c r="L18" s="2"/>
      <c r="M18" s="2"/>
      <c r="N18" s="2"/>
      <c r="O18" s="2"/>
      <c r="P18" s="2"/>
    </row>
    <row r="19" customFormat="false" ht="15" hidden="false" customHeight="false" outlineLevel="0" collapsed="false">
      <c r="A19" s="5" t="s">
        <v>174</v>
      </c>
      <c r="B19" s="40" t="n">
        <v>5000</v>
      </c>
      <c r="C19" s="40" t="n">
        <v>5000</v>
      </c>
      <c r="D19" s="40" t="n">
        <v>5000</v>
      </c>
      <c r="E19" s="41" t="n">
        <f aca="false">SUM(B19:D19)</f>
        <v>15000</v>
      </c>
      <c r="F19" s="34" t="s">
        <v>175</v>
      </c>
      <c r="G19" s="2"/>
      <c r="H19" s="2"/>
      <c r="I19" s="2"/>
      <c r="J19" s="2"/>
      <c r="K19" s="2"/>
      <c r="L19" s="2"/>
      <c r="M19" s="2"/>
      <c r="N19" s="2"/>
      <c r="O19" s="2"/>
      <c r="P19" s="2"/>
    </row>
    <row r="20" customFormat="false" ht="15" hidden="false" customHeight="false" outlineLevel="0" collapsed="false">
      <c r="A20" s="18" t="s">
        <v>176</v>
      </c>
      <c r="B20" s="43" t="n">
        <f aca="false">B11+B13+B14+B15+B17+B18+B19</f>
        <v>127350</v>
      </c>
      <c r="C20" s="43" t="n">
        <f aca="false">C11+C13+C14+C15+C17+C18+C19</f>
        <v>104700</v>
      </c>
      <c r="D20" s="43" t="n">
        <f aca="false">D11+D13+D14+D15+D17+D18+D19</f>
        <v>127050</v>
      </c>
      <c r="E20" s="43" t="n">
        <f aca="false">SUM(B20:D20)</f>
        <v>359100</v>
      </c>
      <c r="F20" s="44"/>
      <c r="G20" s="2"/>
      <c r="H20" s="2"/>
      <c r="I20" s="2"/>
      <c r="J20" s="2"/>
      <c r="K20" s="2"/>
      <c r="L20" s="2"/>
      <c r="M20" s="2"/>
      <c r="N20" s="2"/>
      <c r="O20" s="2"/>
      <c r="P20" s="2"/>
    </row>
    <row r="21" customFormat="false" ht="15" hidden="false" customHeight="false" outlineLevel="0" collapsed="false">
      <c r="A21" s="4" t="s">
        <v>177</v>
      </c>
      <c r="B21" s="45" t="n">
        <f aca="false">B8-B20</f>
        <v>-52350</v>
      </c>
      <c r="C21" s="45" t="n">
        <f aca="false">C8-C20</f>
        <v>45300</v>
      </c>
      <c r="D21" s="45" t="n">
        <f aca="false">D8-D20</f>
        <v>97950</v>
      </c>
      <c r="E21" s="45" t="n">
        <f aca="false">SUM(B21:D21)</f>
        <v>90900</v>
      </c>
      <c r="F21" s="2"/>
      <c r="G21" s="2"/>
      <c r="H21" s="2"/>
      <c r="I21" s="2"/>
      <c r="J21" s="2"/>
      <c r="K21" s="2"/>
      <c r="L21" s="2"/>
      <c r="M21" s="2"/>
      <c r="N21" s="2"/>
      <c r="O21" s="2"/>
      <c r="P21" s="2"/>
    </row>
    <row r="22" customFormat="false" ht="15" hidden="false" customHeight="false" outlineLevel="0" collapsed="false">
      <c r="A22" s="5" t="s">
        <v>178</v>
      </c>
      <c r="B22" s="41" t="n">
        <f aca="false">B21</f>
        <v>-52350</v>
      </c>
      <c r="C22" s="41" t="n">
        <f aca="false">B22+C21</f>
        <v>-7050</v>
      </c>
      <c r="D22" s="41" t="n">
        <f aca="false">C22+D21</f>
        <v>90900</v>
      </c>
      <c r="E22" s="2"/>
      <c r="F22" s="2"/>
      <c r="G22" s="2"/>
      <c r="H22" s="2"/>
      <c r="I22" s="2"/>
      <c r="J22" s="2"/>
      <c r="K22" s="2"/>
      <c r="L22" s="2"/>
      <c r="M22" s="2"/>
      <c r="N22" s="2"/>
      <c r="O22" s="2"/>
      <c r="P22" s="2"/>
    </row>
    <row r="23" customFormat="false" ht="15" hidden="false" customHeight="false" outlineLevel="0" collapsed="false">
      <c r="A23" s="2"/>
      <c r="B23" s="2"/>
      <c r="C23" s="2"/>
      <c r="D23" s="2"/>
      <c r="E23" s="2"/>
      <c r="F23" s="2"/>
      <c r="G23" s="2"/>
      <c r="H23" s="2"/>
      <c r="I23" s="2"/>
      <c r="J23" s="2"/>
      <c r="K23" s="2"/>
      <c r="L23" s="2"/>
      <c r="M23" s="2"/>
      <c r="N23" s="2"/>
      <c r="O23" s="2"/>
      <c r="P23" s="2"/>
    </row>
    <row r="24" customFormat="false" ht="31.5" hidden="false" customHeight="true" outlineLevel="0" collapsed="false">
      <c r="A24" s="9" t="s">
        <v>31</v>
      </c>
      <c r="B24" s="9" t="s">
        <v>151</v>
      </c>
      <c r="C24" s="9" t="s">
        <v>152</v>
      </c>
      <c r="D24" s="9" t="s">
        <v>153</v>
      </c>
      <c r="E24" s="9" t="s">
        <v>154</v>
      </c>
      <c r="F24" s="9" t="s">
        <v>155</v>
      </c>
      <c r="G24" s="2"/>
      <c r="H24" s="2"/>
      <c r="I24" s="2"/>
      <c r="J24" s="2"/>
      <c r="K24" s="2"/>
      <c r="L24" s="2"/>
      <c r="M24" s="2"/>
      <c r="N24" s="2"/>
      <c r="O24" s="2"/>
      <c r="P24" s="2"/>
    </row>
    <row r="25" customFormat="false" ht="15" hidden="false" customHeight="false" outlineLevel="0" collapsed="false">
      <c r="A25" s="5" t="s">
        <v>163</v>
      </c>
      <c r="B25" s="40" t="n">
        <v>25000</v>
      </c>
      <c r="C25" s="40" t="n">
        <v>25000</v>
      </c>
      <c r="D25" s="40" t="n">
        <v>25000</v>
      </c>
      <c r="E25" s="41" t="n">
        <f aca="false">SUM(B25:D25)</f>
        <v>75000</v>
      </c>
      <c r="F25" s="34"/>
      <c r="G25" s="2"/>
      <c r="H25" s="2"/>
      <c r="I25" s="2"/>
      <c r="J25" s="2"/>
      <c r="K25" s="2"/>
      <c r="L25" s="2"/>
      <c r="M25" s="2"/>
      <c r="N25" s="2"/>
      <c r="O25" s="2"/>
      <c r="P25" s="2"/>
    </row>
    <row r="26" customFormat="false" ht="15" hidden="false" customHeight="false" outlineLevel="0" collapsed="false">
      <c r="A26" s="5" t="s">
        <v>164</v>
      </c>
      <c r="B26" s="35" t="n">
        <v>2</v>
      </c>
      <c r="C26" s="35" t="n">
        <v>2</v>
      </c>
      <c r="D26" s="35" t="n">
        <v>2</v>
      </c>
      <c r="E26" s="2"/>
      <c r="F26" s="34" t="s">
        <v>165</v>
      </c>
      <c r="G26" s="2"/>
      <c r="H26" s="2"/>
      <c r="I26" s="2"/>
      <c r="J26" s="2"/>
      <c r="K26" s="2"/>
      <c r="L26" s="2"/>
      <c r="M26" s="2"/>
      <c r="N26" s="2"/>
      <c r="O26" s="2"/>
      <c r="P26" s="2"/>
    </row>
    <row r="27" customFormat="false" ht="15" hidden="false" customHeight="false" outlineLevel="0" collapsed="false">
      <c r="A27" s="5" t="s">
        <v>166</v>
      </c>
      <c r="B27" s="41" t="n">
        <f aca="false">B5*B26</f>
        <v>12000</v>
      </c>
      <c r="C27" s="41" t="n">
        <f aca="false">C5*C26</f>
        <v>24000</v>
      </c>
      <c r="D27" s="41" t="n">
        <f aca="false">D5*D26</f>
        <v>36000</v>
      </c>
      <c r="E27" s="41" t="n">
        <f aca="false">SUM(B27:D27)</f>
        <v>72000</v>
      </c>
      <c r="F27" s="34"/>
      <c r="G27" s="2"/>
      <c r="H27" s="2"/>
      <c r="I27" s="2"/>
      <c r="J27" s="2"/>
      <c r="K27" s="2"/>
      <c r="L27" s="2"/>
      <c r="M27" s="2"/>
      <c r="N27" s="2"/>
      <c r="O27" s="2"/>
      <c r="P27" s="2"/>
    </row>
    <row r="28" customFormat="false" ht="15" hidden="false" customHeight="false" outlineLevel="0" collapsed="false">
      <c r="A28" s="5" t="s">
        <v>167</v>
      </c>
      <c r="B28" s="40" t="n">
        <v>20000</v>
      </c>
      <c r="C28" s="40" t="n">
        <v>0</v>
      </c>
      <c r="D28" s="40" t="n">
        <v>0</v>
      </c>
      <c r="E28" s="41" t="n">
        <f aca="false">SUM(B28:D28)</f>
        <v>20000</v>
      </c>
      <c r="F28" s="34"/>
      <c r="G28" s="2"/>
      <c r="H28" s="2"/>
      <c r="I28" s="2"/>
      <c r="J28" s="2"/>
      <c r="K28" s="2"/>
      <c r="L28" s="2"/>
      <c r="M28" s="2"/>
      <c r="N28" s="2"/>
      <c r="O28" s="2"/>
      <c r="P28" s="2"/>
    </row>
    <row r="29" customFormat="false" ht="15" hidden="false" customHeight="false" outlineLevel="0" collapsed="false">
      <c r="A29" s="5" t="s">
        <v>168</v>
      </c>
      <c r="B29" s="40" t="n">
        <v>12000</v>
      </c>
      <c r="C29" s="40" t="n">
        <v>12000</v>
      </c>
      <c r="D29" s="40" t="n">
        <v>12000</v>
      </c>
      <c r="E29" s="41" t="n">
        <f aca="false">SUM(B29:D29)</f>
        <v>36000</v>
      </c>
      <c r="F29" s="34"/>
      <c r="G29" s="2"/>
      <c r="H29" s="2"/>
      <c r="I29" s="2"/>
      <c r="J29" s="2"/>
      <c r="K29" s="2"/>
      <c r="L29" s="2"/>
      <c r="M29" s="2"/>
      <c r="N29" s="2"/>
      <c r="O29" s="2"/>
      <c r="P29" s="2"/>
    </row>
    <row r="30" customFormat="false" ht="15" hidden="false" customHeight="false" outlineLevel="0" collapsed="false">
      <c r="A30" s="5" t="s">
        <v>169</v>
      </c>
      <c r="B30" s="42" t="n">
        <f aca="false">2_Golden_Dataset!$N$13</f>
        <v>10.25</v>
      </c>
      <c r="C30" s="42" t="n">
        <f aca="false">2_Golden_Dataset!$N$13</f>
        <v>10.25</v>
      </c>
      <c r="D30" s="42" t="n">
        <f aca="false">2_Golden_Dataset!$N$13</f>
        <v>10.25</v>
      </c>
      <c r="E30" s="2"/>
      <c r="F30" s="34" t="s">
        <v>170</v>
      </c>
      <c r="G30" s="2"/>
      <c r="H30" s="2"/>
      <c r="I30" s="2"/>
      <c r="J30" s="2"/>
      <c r="K30" s="2"/>
      <c r="L30" s="2"/>
      <c r="M30" s="2"/>
      <c r="N30" s="2"/>
      <c r="O30" s="2"/>
      <c r="P30" s="2"/>
    </row>
    <row r="31" customFormat="false" ht="15" hidden="false" customHeight="false" outlineLevel="0" collapsed="false">
      <c r="A31" s="5" t="s">
        <v>171</v>
      </c>
      <c r="B31" s="41" t="n">
        <f aca="false">B5*B30/60*B6</f>
        <v>30750</v>
      </c>
      <c r="C31" s="41" t="n">
        <f aca="false">C5*C30/60*C6</f>
        <v>61500</v>
      </c>
      <c r="D31" s="41" t="n">
        <f aca="false">D5*D30/60*D6</f>
        <v>92250</v>
      </c>
      <c r="E31" s="41" t="n">
        <f aca="false">SUM(B31:D31)</f>
        <v>184500</v>
      </c>
      <c r="F31" s="34" t="s">
        <v>172</v>
      </c>
      <c r="G31" s="2"/>
      <c r="H31" s="2"/>
      <c r="I31" s="2"/>
      <c r="J31" s="2"/>
      <c r="K31" s="2"/>
      <c r="L31" s="2"/>
      <c r="M31" s="2"/>
      <c r="N31" s="2"/>
      <c r="O31" s="2"/>
      <c r="P31" s="2"/>
    </row>
    <row r="32" customFormat="false" ht="15" hidden="false" customHeight="false" outlineLevel="0" collapsed="false">
      <c r="A32" s="5" t="s">
        <v>173</v>
      </c>
      <c r="B32" s="40" t="n">
        <v>10000</v>
      </c>
      <c r="C32" s="40" t="n">
        <v>5000</v>
      </c>
      <c r="D32" s="40" t="n">
        <v>5000</v>
      </c>
      <c r="E32" s="41" t="n">
        <f aca="false">SUM(B32:D32)</f>
        <v>20000</v>
      </c>
      <c r="F32" s="34"/>
      <c r="G32" s="2"/>
      <c r="H32" s="2"/>
      <c r="I32" s="2"/>
      <c r="J32" s="2"/>
      <c r="K32" s="2"/>
      <c r="L32" s="2"/>
      <c r="M32" s="2"/>
      <c r="N32" s="2"/>
      <c r="O32" s="2"/>
      <c r="P32" s="2"/>
    </row>
    <row r="33" customFormat="false" ht="15" hidden="false" customHeight="false" outlineLevel="0" collapsed="false">
      <c r="A33" s="5" t="s">
        <v>174</v>
      </c>
      <c r="B33" s="40" t="n">
        <v>5000</v>
      </c>
      <c r="C33" s="40" t="n">
        <v>5000</v>
      </c>
      <c r="D33" s="40" t="n">
        <v>5000</v>
      </c>
      <c r="E33" s="41" t="n">
        <f aca="false">SUM(B33:D33)</f>
        <v>15000</v>
      </c>
      <c r="F33" s="34" t="s">
        <v>175</v>
      </c>
      <c r="G33" s="2"/>
      <c r="H33" s="2"/>
      <c r="I33" s="2"/>
      <c r="J33" s="2"/>
      <c r="K33" s="2"/>
      <c r="L33" s="2"/>
      <c r="M33" s="2"/>
      <c r="N33" s="2"/>
      <c r="O33" s="2"/>
      <c r="P33" s="2"/>
    </row>
    <row r="34" customFormat="false" ht="15" hidden="false" customHeight="false" outlineLevel="0" collapsed="false">
      <c r="A34" s="18" t="s">
        <v>176</v>
      </c>
      <c r="B34" s="43" t="n">
        <f aca="false">B25+B27+B28+B29+B31+B32+B33</f>
        <v>114750</v>
      </c>
      <c r="C34" s="43" t="n">
        <f aca="false">C25+C27+C28+C29+C31+C32+C33</f>
        <v>132500</v>
      </c>
      <c r="D34" s="43" t="n">
        <f aca="false">D25+D27+D28+D29+D31+D32+D33</f>
        <v>175250</v>
      </c>
      <c r="E34" s="43" t="n">
        <f aca="false">SUM(B34:D34)</f>
        <v>422500</v>
      </c>
      <c r="F34" s="44"/>
      <c r="G34" s="2"/>
      <c r="H34" s="2"/>
      <c r="I34" s="2"/>
      <c r="J34" s="2"/>
      <c r="K34" s="2"/>
      <c r="L34" s="2"/>
      <c r="M34" s="2"/>
      <c r="N34" s="2"/>
      <c r="O34" s="2"/>
      <c r="P34" s="2"/>
    </row>
    <row r="35" customFormat="false" ht="15" hidden="false" customHeight="false" outlineLevel="0" collapsed="false">
      <c r="A35" s="4" t="s">
        <v>177</v>
      </c>
      <c r="B35" s="45" t="n">
        <f aca="false">B8-B34</f>
        <v>-39750</v>
      </c>
      <c r="C35" s="45" t="n">
        <f aca="false">C8-C34</f>
        <v>17500</v>
      </c>
      <c r="D35" s="45" t="n">
        <f aca="false">D8-D34</f>
        <v>49750</v>
      </c>
      <c r="E35" s="45" t="n">
        <f aca="false">SUM(B35:D35)</f>
        <v>27500</v>
      </c>
      <c r="F35" s="2"/>
      <c r="G35" s="2"/>
      <c r="H35" s="2"/>
      <c r="I35" s="2"/>
      <c r="J35" s="2"/>
      <c r="K35" s="2"/>
      <c r="L35" s="2"/>
      <c r="M35" s="2"/>
      <c r="N35" s="2"/>
      <c r="O35" s="2"/>
      <c r="P35" s="2"/>
    </row>
    <row r="36" customFormat="false" ht="15" hidden="false" customHeight="false" outlineLevel="0" collapsed="false">
      <c r="A36" s="5" t="s">
        <v>178</v>
      </c>
      <c r="B36" s="41" t="n">
        <f aca="false">B35</f>
        <v>-39750</v>
      </c>
      <c r="C36" s="41" t="n">
        <f aca="false">B36+C35</f>
        <v>-22250</v>
      </c>
      <c r="D36" s="41" t="n">
        <f aca="false">C36+D35</f>
        <v>27500</v>
      </c>
      <c r="E36" s="2"/>
      <c r="F36" s="2"/>
      <c r="G36" s="2"/>
      <c r="H36" s="2"/>
      <c r="I36" s="2"/>
      <c r="J36" s="2"/>
      <c r="K36" s="2"/>
      <c r="L36" s="2"/>
      <c r="M36" s="2"/>
      <c r="N36" s="2"/>
      <c r="O36" s="2"/>
      <c r="P36" s="2"/>
    </row>
    <row r="37" customFormat="false" ht="15" hidden="false" customHeight="false" outlineLevel="0" collapsed="false">
      <c r="A37" s="2"/>
      <c r="B37" s="2"/>
      <c r="C37" s="2"/>
      <c r="D37" s="2"/>
      <c r="E37" s="2"/>
      <c r="F37" s="2"/>
      <c r="G37" s="2"/>
      <c r="H37" s="2"/>
      <c r="I37" s="2"/>
      <c r="J37" s="2"/>
      <c r="K37" s="2"/>
      <c r="L37" s="2"/>
      <c r="M37" s="2"/>
      <c r="N37" s="2"/>
      <c r="O37" s="2"/>
      <c r="P37" s="2"/>
    </row>
    <row r="38" customFormat="false" ht="31.5" hidden="false" customHeight="true" outlineLevel="0" collapsed="false">
      <c r="A38" s="9" t="s">
        <v>179</v>
      </c>
      <c r="B38" s="9" t="s">
        <v>30</v>
      </c>
      <c r="C38" s="9" t="s">
        <v>31</v>
      </c>
      <c r="D38" s="2"/>
      <c r="E38" s="2"/>
      <c r="F38" s="2"/>
      <c r="G38" s="2"/>
      <c r="H38" s="2"/>
      <c r="I38" s="2"/>
      <c r="J38" s="2"/>
      <c r="K38" s="2"/>
      <c r="L38" s="2"/>
      <c r="M38" s="2"/>
      <c r="N38" s="2"/>
      <c r="O38" s="2"/>
      <c r="P38" s="2"/>
    </row>
    <row r="39" customFormat="false" ht="15" hidden="false" customHeight="false" outlineLevel="0" collapsed="false">
      <c r="A39" s="4" t="s">
        <v>41</v>
      </c>
      <c r="B39" s="41" t="n">
        <f aca="false">E20</f>
        <v>359100</v>
      </c>
      <c r="C39" s="41" t="n">
        <f aca="false">E34</f>
        <v>422500</v>
      </c>
      <c r="D39" s="2"/>
      <c r="E39" s="2"/>
      <c r="F39" s="2"/>
      <c r="G39" s="2"/>
      <c r="H39" s="2"/>
      <c r="I39" s="2"/>
      <c r="J39" s="2"/>
      <c r="K39" s="2"/>
      <c r="L39" s="2"/>
      <c r="M39" s="2"/>
      <c r="N39" s="2"/>
      <c r="O39" s="2"/>
      <c r="P39" s="2"/>
    </row>
    <row r="40" customFormat="false" ht="15" hidden="false" customHeight="false" outlineLevel="0" collapsed="false">
      <c r="A40" s="4" t="s">
        <v>180</v>
      </c>
      <c r="B40" s="41" t="n">
        <f aca="false">$E$8</f>
        <v>450000</v>
      </c>
      <c r="C40" s="41" t="n">
        <f aca="false">$E$8</f>
        <v>450000</v>
      </c>
      <c r="D40" s="2"/>
      <c r="E40" s="2"/>
      <c r="F40" s="2"/>
      <c r="G40" s="2"/>
      <c r="H40" s="2"/>
      <c r="I40" s="2"/>
      <c r="J40" s="2"/>
      <c r="K40" s="2"/>
      <c r="L40" s="2"/>
      <c r="M40" s="2"/>
      <c r="N40" s="2"/>
      <c r="O40" s="2"/>
      <c r="P40" s="2"/>
    </row>
    <row r="41" customFormat="false" ht="15" hidden="false" customHeight="false" outlineLevel="0" collapsed="false">
      <c r="A41" s="4" t="s">
        <v>43</v>
      </c>
      <c r="B41" s="41" t="n">
        <f aca="false">E21</f>
        <v>90900</v>
      </c>
      <c r="C41" s="41" t="n">
        <f aca="false">E35</f>
        <v>27500</v>
      </c>
      <c r="D41" s="2"/>
      <c r="E41" s="2"/>
      <c r="F41" s="2"/>
      <c r="G41" s="2"/>
      <c r="H41" s="2"/>
      <c r="I41" s="2"/>
      <c r="J41" s="2"/>
      <c r="K41" s="2"/>
      <c r="L41" s="2"/>
      <c r="M41" s="2"/>
      <c r="N41" s="2"/>
      <c r="O41" s="2"/>
      <c r="P41" s="2"/>
    </row>
    <row r="42" customFormat="false" ht="15" hidden="false" customHeight="false" outlineLevel="0" collapsed="false">
      <c r="A42" s="4" t="s">
        <v>181</v>
      </c>
      <c r="B42" s="31" t="n">
        <f aca="false">IFERROR(E21/E20,0)</f>
        <v>0.253132832080201</v>
      </c>
      <c r="C42" s="31" t="n">
        <f aca="false">IFERROR(E35/E34,0)</f>
        <v>0.0650887573964497</v>
      </c>
      <c r="D42" s="2"/>
      <c r="E42" s="2"/>
      <c r="F42" s="2"/>
      <c r="G42" s="2"/>
      <c r="H42" s="2"/>
      <c r="I42" s="2"/>
      <c r="J42" s="2"/>
      <c r="K42" s="2"/>
      <c r="L42" s="2"/>
      <c r="M42" s="2"/>
      <c r="N42" s="2"/>
      <c r="O42" s="2"/>
      <c r="P42" s="2"/>
    </row>
    <row r="43" customFormat="false" ht="15" hidden="false" customHeight="false" outlineLevel="0" collapsed="false">
      <c r="A43" s="4" t="s">
        <v>45</v>
      </c>
      <c r="B43" s="31" t="n">
        <f aca="false">IFERROR(E11/E20,0)</f>
        <v>0.334168755221387</v>
      </c>
      <c r="C43" s="31" t="n">
        <f aca="false">IFERROR(E25/E34,0)</f>
        <v>0.177514792899408</v>
      </c>
      <c r="D43" s="2"/>
      <c r="E43" s="2"/>
      <c r="F43" s="2"/>
      <c r="G43" s="2"/>
      <c r="H43" s="2"/>
      <c r="I43" s="2"/>
      <c r="J43" s="2"/>
      <c r="K43" s="2"/>
      <c r="L43" s="2"/>
      <c r="M43" s="2"/>
      <c r="N43" s="2"/>
      <c r="O43" s="2"/>
      <c r="P43" s="2"/>
    </row>
    <row r="44" customFormat="false" ht="15" hidden="false" customHeight="false" outlineLevel="0" collapsed="false">
      <c r="A44" s="4" t="s">
        <v>46</v>
      </c>
      <c r="B44" s="21" t="str">
        <f aca="false">IF(B22&gt;=0,"Year 1",IF(C22&gt;=0,"Year 2",IF(D22&gt;=0,"Year 3","Beyond Year 3")))</f>
        <v>Year 3</v>
      </c>
      <c r="C44" s="21" t="str">
        <f aca="false">IF(B36&gt;=0,"Year 1",IF(C36&gt;=0,"Year 2",IF(D36&gt;=0,"Year 3","Beyond Year 3")))</f>
        <v>Year 3</v>
      </c>
      <c r="D44" s="2"/>
      <c r="E44" s="2"/>
      <c r="F44" s="2"/>
      <c r="G44" s="2"/>
      <c r="H44" s="2"/>
      <c r="I44" s="2"/>
      <c r="J44" s="2"/>
      <c r="K44" s="2"/>
      <c r="L44" s="2"/>
      <c r="M44" s="2"/>
      <c r="N44" s="2"/>
      <c r="O44" s="2"/>
      <c r="P44" s="2"/>
    </row>
    <row r="45" customFormat="false" ht="15" hidden="false" customHeight="false" outlineLevel="0" collapsed="false">
      <c r="A45" s="2"/>
      <c r="B45" s="2"/>
      <c r="C45" s="2"/>
      <c r="D45" s="2"/>
      <c r="E45" s="2"/>
      <c r="F45" s="2"/>
      <c r="G45" s="2"/>
      <c r="H45" s="2"/>
      <c r="I45" s="2"/>
      <c r="J45" s="2"/>
      <c r="K45" s="2"/>
      <c r="L45" s="2"/>
      <c r="M45" s="2"/>
      <c r="N45" s="2"/>
      <c r="O45" s="2"/>
      <c r="P45" s="2"/>
    </row>
    <row r="46" customFormat="false" ht="15" hidden="false" customHeight="false" outlineLevel="0" collapsed="false">
      <c r="A46" s="28" t="s">
        <v>182</v>
      </c>
      <c r="B46" s="2"/>
      <c r="C46" s="2"/>
      <c r="D46" s="2"/>
      <c r="E46" s="2"/>
      <c r="F46" s="2"/>
      <c r="G46" s="2"/>
      <c r="H46" s="2"/>
      <c r="I46" s="2"/>
      <c r="J46" s="2"/>
      <c r="K46" s="2"/>
      <c r="L46" s="2"/>
      <c r="M46" s="2"/>
      <c r="N46" s="2"/>
      <c r="O46" s="2"/>
      <c r="P46" s="2"/>
    </row>
    <row r="47" customFormat="false" ht="15" hidden="false" customHeight="false" outlineLevel="0" collapsed="false">
      <c r="A47" s="2"/>
      <c r="B47" s="2"/>
      <c r="C47" s="2"/>
      <c r="D47" s="2"/>
      <c r="E47" s="2"/>
      <c r="F47" s="2"/>
      <c r="G47" s="2"/>
      <c r="H47" s="2"/>
      <c r="I47" s="2"/>
      <c r="J47" s="2"/>
      <c r="K47" s="2"/>
      <c r="L47" s="2"/>
      <c r="M47" s="2"/>
      <c r="N47" s="2"/>
      <c r="O47" s="2"/>
      <c r="P47" s="2"/>
    </row>
    <row r="48" customFormat="false" ht="15" hidden="false" customHeight="false" outlineLevel="0" collapsed="false">
      <c r="A48" s="2"/>
      <c r="B48" s="2"/>
      <c r="C48" s="2"/>
      <c r="D48" s="2"/>
      <c r="E48" s="2"/>
      <c r="F48" s="2"/>
      <c r="G48" s="2"/>
      <c r="H48" s="2"/>
      <c r="I48" s="2"/>
      <c r="J48" s="2"/>
      <c r="K48" s="2"/>
      <c r="L48" s="2"/>
      <c r="M48" s="2"/>
      <c r="N48" s="2"/>
      <c r="O48" s="2"/>
      <c r="P48" s="2"/>
    </row>
    <row r="49" customFormat="false" ht="15" hidden="false" customHeight="false" outlineLevel="0" collapsed="false">
      <c r="A49" s="2"/>
      <c r="B49" s="2"/>
      <c r="C49" s="2"/>
      <c r="D49" s="2"/>
      <c r="E49" s="2"/>
      <c r="F49" s="2"/>
      <c r="G49" s="2"/>
      <c r="H49" s="2"/>
      <c r="I49" s="2"/>
      <c r="J49" s="2"/>
      <c r="K49" s="2"/>
      <c r="L49" s="2"/>
      <c r="M49" s="2"/>
      <c r="N49" s="2"/>
      <c r="O49" s="2"/>
      <c r="P49" s="2"/>
    </row>
    <row r="50" customFormat="false" ht="15" hidden="false" customHeight="false" outlineLevel="0" collapsed="false">
      <c r="A50" s="2"/>
      <c r="B50" s="2"/>
      <c r="C50" s="2"/>
      <c r="D50" s="2"/>
      <c r="E50" s="2"/>
      <c r="F50" s="2"/>
      <c r="G50" s="2"/>
      <c r="H50" s="2"/>
      <c r="I50" s="2"/>
      <c r="J50" s="2"/>
      <c r="K50" s="2"/>
      <c r="L50" s="2"/>
      <c r="M50" s="2"/>
      <c r="N50" s="2"/>
      <c r="O50" s="2"/>
      <c r="P50" s="2"/>
    </row>
    <row r="51" customFormat="false" ht="15" hidden="false" customHeight="false" outlineLevel="0" collapsed="false">
      <c r="A51" s="2"/>
      <c r="B51" s="2"/>
      <c r="C51" s="2"/>
      <c r="D51" s="2"/>
      <c r="E51" s="2"/>
      <c r="F51" s="2"/>
      <c r="G51" s="2"/>
      <c r="H51" s="2"/>
      <c r="I51" s="2"/>
      <c r="J51" s="2"/>
      <c r="K51" s="2"/>
      <c r="L51" s="2"/>
      <c r="M51" s="2"/>
      <c r="N51" s="2"/>
      <c r="O51" s="2"/>
      <c r="P51" s="2"/>
    </row>
    <row r="52" customFormat="false" ht="15" hidden="false" customHeight="false" outlineLevel="0" collapsed="false">
      <c r="A52" s="2"/>
      <c r="B52" s="2"/>
      <c r="C52" s="2"/>
      <c r="D52" s="2"/>
      <c r="E52" s="2"/>
      <c r="F52" s="2"/>
      <c r="G52" s="2"/>
      <c r="H52" s="2"/>
      <c r="I52" s="2"/>
      <c r="J52" s="2"/>
      <c r="K52" s="2"/>
      <c r="L52" s="2"/>
      <c r="M52" s="2"/>
      <c r="N52" s="2"/>
      <c r="O52" s="2"/>
      <c r="P52" s="2"/>
    </row>
    <row r="53" customFormat="false" ht="15" hidden="false" customHeight="false" outlineLevel="0" collapsed="false">
      <c r="A53" s="2"/>
      <c r="B53" s="2"/>
      <c r="C53" s="2"/>
      <c r="D53" s="2"/>
      <c r="E53" s="2"/>
      <c r="F53" s="2"/>
      <c r="G53" s="2"/>
      <c r="H53" s="2"/>
      <c r="I53" s="2"/>
      <c r="J53" s="2"/>
      <c r="K53" s="2"/>
      <c r="L53" s="2"/>
      <c r="M53" s="2"/>
      <c r="N53" s="2"/>
      <c r="O53" s="2"/>
      <c r="P53" s="2"/>
    </row>
    <row r="54" customFormat="false" ht="15" hidden="false" customHeight="false" outlineLevel="0" collapsed="false">
      <c r="A54" s="2"/>
      <c r="B54" s="2"/>
      <c r="C54" s="2"/>
      <c r="D54" s="2"/>
      <c r="E54" s="2"/>
      <c r="F54" s="2"/>
      <c r="G54" s="2"/>
      <c r="H54" s="2"/>
      <c r="I54" s="2"/>
      <c r="J54" s="2"/>
      <c r="K54" s="2"/>
      <c r="L54" s="2"/>
      <c r="M54" s="2"/>
      <c r="N54" s="2"/>
      <c r="O54" s="2"/>
      <c r="P54" s="2"/>
    </row>
    <row r="55" customFormat="false" ht="15" hidden="false" customHeight="false" outlineLevel="0" collapsed="false">
      <c r="A55" s="2"/>
      <c r="B55" s="2"/>
      <c r="C55" s="2"/>
      <c r="D55" s="2"/>
      <c r="E55" s="2"/>
      <c r="F55" s="2"/>
      <c r="G55" s="2"/>
      <c r="H55" s="2"/>
      <c r="I55" s="2"/>
      <c r="J55" s="2"/>
      <c r="K55" s="2"/>
      <c r="L55" s="2"/>
      <c r="M55" s="2"/>
      <c r="N55" s="2"/>
      <c r="O55" s="2"/>
      <c r="P55" s="2"/>
    </row>
    <row r="56" customFormat="false" ht="15" hidden="false" customHeight="false" outlineLevel="0" collapsed="false">
      <c r="A56" s="2"/>
      <c r="B56" s="2"/>
      <c r="C56" s="2"/>
      <c r="D56" s="2"/>
      <c r="E56" s="2"/>
      <c r="F56" s="2"/>
      <c r="G56" s="2"/>
      <c r="H56" s="2"/>
      <c r="I56" s="2"/>
      <c r="J56" s="2"/>
      <c r="K56" s="2"/>
      <c r="L56" s="2"/>
      <c r="M56" s="2"/>
      <c r="N56" s="2"/>
      <c r="O56" s="2"/>
      <c r="P56" s="2"/>
    </row>
    <row r="57" customFormat="false" ht="15" hidden="false" customHeight="false" outlineLevel="0" collapsed="false">
      <c r="A57" s="2"/>
      <c r="B57" s="2"/>
      <c r="C57" s="2"/>
      <c r="D57" s="2"/>
      <c r="E57" s="2"/>
      <c r="F57" s="2"/>
      <c r="G57" s="2"/>
      <c r="H57" s="2"/>
      <c r="I57" s="2"/>
      <c r="J57" s="2"/>
      <c r="K57" s="2"/>
      <c r="L57" s="2"/>
      <c r="M57" s="2"/>
      <c r="N57" s="2"/>
      <c r="O57" s="2"/>
      <c r="P57" s="2"/>
    </row>
    <row r="58" customFormat="false" ht="15" hidden="false" customHeight="false" outlineLevel="0" collapsed="false">
      <c r="A58" s="2"/>
      <c r="B58" s="2"/>
      <c r="C58" s="2"/>
      <c r="D58" s="2"/>
      <c r="E58" s="2"/>
      <c r="F58" s="2"/>
      <c r="G58" s="2"/>
      <c r="H58" s="2"/>
      <c r="I58" s="2"/>
      <c r="J58" s="2"/>
      <c r="K58" s="2"/>
      <c r="L58" s="2"/>
      <c r="M58" s="2"/>
      <c r="N58" s="2"/>
      <c r="O58" s="2"/>
      <c r="P58" s="2"/>
    </row>
    <row r="59" customFormat="false" ht="15" hidden="false" customHeight="false" outlineLevel="0" collapsed="false">
      <c r="A59" s="2"/>
      <c r="B59" s="2"/>
      <c r="C59" s="2"/>
      <c r="D59" s="2"/>
      <c r="E59" s="2"/>
      <c r="F59" s="2"/>
      <c r="G59" s="2"/>
      <c r="H59" s="2"/>
      <c r="I59" s="2"/>
      <c r="J59" s="2"/>
      <c r="K59" s="2"/>
      <c r="L59" s="2"/>
      <c r="M59" s="2"/>
      <c r="N59" s="2"/>
      <c r="O59" s="2"/>
      <c r="P59" s="2"/>
    </row>
    <row r="60" customFormat="false" ht="15" hidden="false" customHeight="false" outlineLevel="0" collapsed="false">
      <c r="A60" s="2"/>
      <c r="B60" s="2"/>
      <c r="C60" s="2"/>
      <c r="D60" s="2"/>
      <c r="E60" s="2"/>
      <c r="F60" s="2"/>
      <c r="G60" s="2"/>
      <c r="H60" s="2"/>
      <c r="I60" s="2"/>
      <c r="J60" s="2"/>
      <c r="K60" s="2"/>
      <c r="L60" s="2"/>
      <c r="M60" s="2"/>
      <c r="N60" s="2"/>
      <c r="O60" s="2"/>
      <c r="P60" s="2"/>
    </row>
    <row r="61" customFormat="false" ht="15" hidden="false" customHeight="false" outlineLevel="0" collapsed="false">
      <c r="A61" s="2"/>
      <c r="B61" s="2"/>
      <c r="C61" s="2"/>
      <c r="D61" s="2"/>
      <c r="E61" s="2"/>
      <c r="F61" s="2"/>
      <c r="G61" s="2"/>
      <c r="H61" s="2"/>
      <c r="I61" s="2"/>
      <c r="J61" s="2"/>
      <c r="K61" s="2"/>
      <c r="L61" s="2"/>
      <c r="M61" s="2"/>
      <c r="N61" s="2"/>
      <c r="O61" s="2"/>
      <c r="P61" s="2"/>
    </row>
    <row r="62" customFormat="false" ht="15" hidden="false" customHeight="false" outlineLevel="0" collapsed="false">
      <c r="A62" s="2"/>
      <c r="B62" s="2"/>
      <c r="C62" s="2"/>
      <c r="D62" s="2"/>
      <c r="E62" s="2"/>
      <c r="F62" s="2"/>
      <c r="G62" s="2"/>
      <c r="H62" s="2"/>
      <c r="I62" s="2"/>
      <c r="J62" s="2"/>
      <c r="K62" s="2"/>
      <c r="L62" s="2"/>
      <c r="M62" s="2"/>
      <c r="N62" s="2"/>
      <c r="O62" s="2"/>
      <c r="P62" s="2"/>
    </row>
    <row r="63" customFormat="false" ht="15" hidden="false" customHeight="false" outlineLevel="0" collapsed="false">
      <c r="A63" s="2"/>
      <c r="B63" s="2"/>
      <c r="C63" s="2"/>
      <c r="D63" s="2"/>
      <c r="E63" s="2"/>
      <c r="F63" s="2"/>
      <c r="G63" s="2"/>
      <c r="H63" s="2"/>
      <c r="I63" s="2"/>
      <c r="J63" s="2"/>
      <c r="K63" s="2"/>
      <c r="L63" s="2"/>
      <c r="M63" s="2"/>
      <c r="N63" s="2"/>
      <c r="O63" s="2"/>
      <c r="P63" s="2"/>
    </row>
    <row r="64" customFormat="false" ht="15" hidden="false" customHeight="false" outlineLevel="0" collapsed="false">
      <c r="A64" s="2"/>
      <c r="B64" s="2"/>
      <c r="C64" s="2"/>
      <c r="D64" s="2"/>
      <c r="E64" s="2"/>
      <c r="F64" s="2"/>
      <c r="G64" s="2"/>
      <c r="H64" s="2"/>
      <c r="I64" s="2"/>
      <c r="J64" s="2"/>
      <c r="K64" s="2"/>
      <c r="L64" s="2"/>
      <c r="M64" s="2"/>
      <c r="N64" s="2"/>
      <c r="O64" s="2"/>
      <c r="P64" s="2"/>
    </row>
    <row r="65" customFormat="false" ht="15" hidden="false" customHeight="false" outlineLevel="0" collapsed="false">
      <c r="A65" s="2"/>
      <c r="B65" s="2"/>
      <c r="C65" s="2"/>
      <c r="D65" s="2"/>
      <c r="E65" s="2"/>
      <c r="F65" s="2"/>
      <c r="G65" s="2"/>
      <c r="H65" s="2"/>
      <c r="I65" s="2"/>
      <c r="J65" s="2"/>
      <c r="K65" s="2"/>
      <c r="L65" s="2"/>
      <c r="M65" s="2"/>
      <c r="N65" s="2"/>
      <c r="O65" s="2"/>
      <c r="P65" s="2"/>
    </row>
    <row r="66" customFormat="false" ht="15" hidden="false" customHeight="false" outlineLevel="0" collapsed="false">
      <c r="A66" s="2"/>
      <c r="B66" s="2"/>
      <c r="C66" s="2"/>
      <c r="D66" s="2"/>
      <c r="E66" s="2"/>
      <c r="F66" s="2"/>
      <c r="G66" s="2"/>
      <c r="H66" s="2"/>
      <c r="I66" s="2"/>
      <c r="J66" s="2"/>
      <c r="K66" s="2"/>
      <c r="L66" s="2"/>
      <c r="M66" s="2"/>
      <c r="N66" s="2"/>
      <c r="O66" s="2"/>
      <c r="P66" s="2"/>
    </row>
    <row r="67" customFormat="false" ht="15" hidden="false" customHeight="false" outlineLevel="0" collapsed="false">
      <c r="A67" s="2"/>
      <c r="B67" s="2"/>
      <c r="C67" s="2"/>
      <c r="D67" s="2"/>
      <c r="E67" s="2"/>
      <c r="F67" s="2"/>
      <c r="G67" s="2"/>
      <c r="H67" s="2"/>
      <c r="I67" s="2"/>
      <c r="J67" s="2"/>
      <c r="K67" s="2"/>
      <c r="L67" s="2"/>
      <c r="M67" s="2"/>
      <c r="N67" s="2"/>
      <c r="O67" s="2"/>
      <c r="P67" s="2"/>
    </row>
    <row r="68" customFormat="false" ht="15" hidden="false" customHeight="false" outlineLevel="0" collapsed="false">
      <c r="A68" s="2"/>
      <c r="B68" s="2"/>
      <c r="C68" s="2"/>
      <c r="D68" s="2"/>
      <c r="E68" s="2"/>
      <c r="F68" s="2"/>
      <c r="G68" s="2"/>
      <c r="H68" s="2"/>
      <c r="I68" s="2"/>
      <c r="J68" s="2"/>
      <c r="K68" s="2"/>
      <c r="L68" s="2"/>
      <c r="M68" s="2"/>
      <c r="N68" s="2"/>
      <c r="O68" s="2"/>
      <c r="P68" s="2"/>
    </row>
    <row r="69" customFormat="false" ht="15" hidden="false" customHeight="false" outlineLevel="0" collapsed="false">
      <c r="A69" s="2"/>
      <c r="B69" s="2"/>
      <c r="C69" s="2"/>
      <c r="D69" s="2"/>
      <c r="E69" s="2"/>
      <c r="F69" s="2"/>
      <c r="G69" s="2"/>
      <c r="H69" s="2"/>
      <c r="I69" s="2"/>
      <c r="J69" s="2"/>
      <c r="K69" s="2"/>
      <c r="L69" s="2"/>
      <c r="M69" s="2"/>
      <c r="N69" s="2"/>
      <c r="O69" s="2"/>
      <c r="P69" s="2"/>
    </row>
    <row r="70" customFormat="false" ht="15" hidden="false" customHeight="false" outlineLevel="0" collapsed="false">
      <c r="A70" s="2"/>
      <c r="B70" s="2"/>
      <c r="C70" s="2"/>
      <c r="D70" s="2"/>
      <c r="E70" s="2"/>
      <c r="F70" s="2"/>
      <c r="G70" s="2"/>
      <c r="H70" s="2"/>
      <c r="I70" s="2"/>
      <c r="J70" s="2"/>
      <c r="K70" s="2"/>
      <c r="L70" s="2"/>
      <c r="M70" s="2"/>
      <c r="N70" s="2"/>
      <c r="O70" s="2"/>
      <c r="P70" s="2"/>
    </row>
    <row r="71" customFormat="false" ht="15" hidden="false" customHeight="false" outlineLevel="0" collapsed="false">
      <c r="A71" s="2"/>
      <c r="B71" s="2"/>
      <c r="C71" s="2"/>
      <c r="D71" s="2"/>
      <c r="E71" s="2"/>
      <c r="F71" s="2"/>
      <c r="G71" s="2"/>
      <c r="H71" s="2"/>
      <c r="I71" s="2"/>
      <c r="J71" s="2"/>
      <c r="K71" s="2"/>
      <c r="L71" s="2"/>
      <c r="M71" s="2"/>
      <c r="N71" s="2"/>
      <c r="O71" s="2"/>
      <c r="P71" s="2"/>
    </row>
    <row r="72" customFormat="false" ht="15" hidden="false" customHeight="false" outlineLevel="0" collapsed="false">
      <c r="A72" s="2"/>
      <c r="B72" s="2"/>
      <c r="C72" s="2"/>
      <c r="D72" s="2"/>
      <c r="E72" s="2"/>
      <c r="F72" s="2"/>
      <c r="G72" s="2"/>
      <c r="H72" s="2"/>
      <c r="I72" s="2"/>
      <c r="J72" s="2"/>
      <c r="K72" s="2"/>
      <c r="L72" s="2"/>
      <c r="M72" s="2"/>
      <c r="N72" s="2"/>
      <c r="O72" s="2"/>
      <c r="P72" s="2"/>
    </row>
    <row r="73" customFormat="false" ht="15" hidden="false" customHeight="false" outlineLevel="0" collapsed="false">
      <c r="A73" s="2"/>
      <c r="B73" s="2"/>
      <c r="C73" s="2"/>
      <c r="D73" s="2"/>
      <c r="E73" s="2"/>
      <c r="F73" s="2"/>
      <c r="G73" s="2"/>
      <c r="H73" s="2"/>
      <c r="I73" s="2"/>
      <c r="J73" s="2"/>
      <c r="K73" s="2"/>
      <c r="L73" s="2"/>
      <c r="M73" s="2"/>
      <c r="N73" s="2"/>
      <c r="O73" s="2"/>
      <c r="P73" s="2"/>
    </row>
    <row r="74" customFormat="false" ht="15" hidden="false" customHeight="false" outlineLevel="0" collapsed="false">
      <c r="A74" s="2"/>
      <c r="B74" s="2"/>
      <c r="C74" s="2"/>
      <c r="D74" s="2"/>
      <c r="E74" s="2"/>
      <c r="F74" s="2"/>
      <c r="G74" s="2"/>
      <c r="H74" s="2"/>
      <c r="I74" s="2"/>
      <c r="J74" s="2"/>
      <c r="K74" s="2"/>
      <c r="L74" s="2"/>
      <c r="M74" s="2"/>
      <c r="N74" s="2"/>
      <c r="O74" s="2"/>
      <c r="P74" s="2"/>
    </row>
    <row r="75" customFormat="false" ht="15" hidden="false" customHeight="false" outlineLevel="0" collapsed="false">
      <c r="A75" s="2"/>
      <c r="B75" s="2"/>
      <c r="C75" s="2"/>
      <c r="D75" s="2"/>
      <c r="E75" s="2"/>
      <c r="F75" s="2"/>
      <c r="G75" s="2"/>
      <c r="H75" s="2"/>
      <c r="I75" s="2"/>
      <c r="J75" s="2"/>
      <c r="K75" s="2"/>
      <c r="L75" s="2"/>
      <c r="M75" s="2"/>
      <c r="N75" s="2"/>
      <c r="O75" s="2"/>
      <c r="P75" s="2"/>
    </row>
    <row r="76" customFormat="false" ht="15" hidden="false" customHeight="false" outlineLevel="0" collapsed="false">
      <c r="A76" s="2"/>
      <c r="B76" s="2"/>
      <c r="C76" s="2"/>
      <c r="D76" s="2"/>
      <c r="E76" s="2"/>
      <c r="F76" s="2"/>
      <c r="G76" s="2"/>
      <c r="H76" s="2"/>
      <c r="I76" s="2"/>
      <c r="J76" s="2"/>
      <c r="K76" s="2"/>
      <c r="L76" s="2"/>
      <c r="M76" s="2"/>
      <c r="N76" s="2"/>
      <c r="O76" s="2"/>
      <c r="P76" s="2"/>
    </row>
    <row r="77" customFormat="false" ht="15" hidden="false" customHeight="false" outlineLevel="0" collapsed="false">
      <c r="A77" s="2"/>
      <c r="B77" s="2"/>
      <c r="C77" s="2"/>
      <c r="D77" s="2"/>
      <c r="E77" s="2"/>
      <c r="F77" s="2"/>
      <c r="G77" s="2"/>
      <c r="H77" s="2"/>
      <c r="I77" s="2"/>
      <c r="J77" s="2"/>
      <c r="K77" s="2"/>
      <c r="L77" s="2"/>
      <c r="M77" s="2"/>
      <c r="N77" s="2"/>
      <c r="O77" s="2"/>
      <c r="P77" s="2"/>
    </row>
    <row r="78" customFormat="false" ht="15" hidden="false" customHeight="false" outlineLevel="0" collapsed="false">
      <c r="A78" s="2"/>
      <c r="B78" s="2"/>
      <c r="C78" s="2"/>
      <c r="D78" s="2"/>
      <c r="E78" s="2"/>
      <c r="F78" s="2"/>
      <c r="G78" s="2"/>
      <c r="H78" s="2"/>
      <c r="I78" s="2"/>
      <c r="J78" s="2"/>
      <c r="K78" s="2"/>
      <c r="L78" s="2"/>
      <c r="M78" s="2"/>
      <c r="N78" s="2"/>
      <c r="O78" s="2"/>
      <c r="P78" s="2"/>
    </row>
    <row r="79" customFormat="false" ht="15" hidden="false" customHeight="false" outlineLevel="0" collapsed="false">
      <c r="A79" s="2"/>
      <c r="B79" s="2"/>
      <c r="C79" s="2"/>
      <c r="D79" s="2"/>
      <c r="E79" s="2"/>
      <c r="F79" s="2"/>
      <c r="G79" s="2"/>
      <c r="H79" s="2"/>
      <c r="I79" s="2"/>
      <c r="J79" s="2"/>
      <c r="K79" s="2"/>
      <c r="L79" s="2"/>
      <c r="M79" s="2"/>
      <c r="N79" s="2"/>
      <c r="O79" s="2"/>
      <c r="P79" s="2"/>
    </row>
    <row r="80" customFormat="false" ht="15" hidden="false" customHeight="false" outlineLevel="0" collapsed="false">
      <c r="A80" s="2"/>
      <c r="B80" s="2"/>
      <c r="C80" s="2"/>
      <c r="D80" s="2"/>
      <c r="E80" s="2"/>
      <c r="F80" s="2"/>
      <c r="G80" s="2"/>
      <c r="H80" s="2"/>
      <c r="I80" s="2"/>
      <c r="J80" s="2"/>
      <c r="K80" s="2"/>
      <c r="L80" s="2"/>
      <c r="M80" s="2"/>
      <c r="N80" s="2"/>
      <c r="O80" s="2"/>
      <c r="P80" s="2"/>
    </row>
    <row r="81" customFormat="false" ht="15" hidden="false" customHeight="false" outlineLevel="0" collapsed="false">
      <c r="A81" s="2"/>
      <c r="B81" s="2"/>
      <c r="C81" s="2"/>
      <c r="D81" s="2"/>
      <c r="E81" s="2"/>
      <c r="F81" s="2"/>
      <c r="G81" s="2"/>
      <c r="H81" s="2"/>
      <c r="I81" s="2"/>
      <c r="J81" s="2"/>
      <c r="K81" s="2"/>
      <c r="L81" s="2"/>
      <c r="M81" s="2"/>
      <c r="N81" s="2"/>
      <c r="O81" s="2"/>
      <c r="P81" s="2"/>
    </row>
    <row r="82" customFormat="false" ht="15" hidden="false" customHeight="false" outlineLevel="0" collapsed="false">
      <c r="A82" s="2"/>
      <c r="B82" s="2"/>
      <c r="C82" s="2"/>
      <c r="D82" s="2"/>
      <c r="E82" s="2"/>
      <c r="F82" s="2"/>
      <c r="G82" s="2"/>
      <c r="H82" s="2"/>
      <c r="I82" s="2"/>
      <c r="J82" s="2"/>
      <c r="K82" s="2"/>
      <c r="L82" s="2"/>
      <c r="M82" s="2"/>
      <c r="N82" s="2"/>
      <c r="O82" s="2"/>
      <c r="P82" s="2"/>
    </row>
    <row r="83" customFormat="false" ht="15" hidden="false" customHeight="false" outlineLevel="0" collapsed="false">
      <c r="A83" s="2"/>
      <c r="B83" s="2"/>
      <c r="C83" s="2"/>
      <c r="D83" s="2"/>
      <c r="E83" s="2"/>
      <c r="F83" s="2"/>
      <c r="G83" s="2"/>
      <c r="H83" s="2"/>
      <c r="I83" s="2"/>
      <c r="J83" s="2"/>
      <c r="K83" s="2"/>
      <c r="L83" s="2"/>
      <c r="M83" s="2"/>
      <c r="N83" s="2"/>
      <c r="O83" s="2"/>
      <c r="P83" s="2"/>
    </row>
    <row r="84" customFormat="false" ht="15" hidden="false" customHeight="false" outlineLevel="0" collapsed="false">
      <c r="A84" s="2"/>
      <c r="B84" s="2"/>
      <c r="C84" s="2"/>
      <c r="D84" s="2"/>
      <c r="E84" s="2"/>
      <c r="F84" s="2"/>
      <c r="G84" s="2"/>
      <c r="H84" s="2"/>
      <c r="I84" s="2"/>
      <c r="J84" s="2"/>
      <c r="K84" s="2"/>
      <c r="L84" s="2"/>
      <c r="M84" s="2"/>
      <c r="N84" s="2"/>
      <c r="O84" s="2"/>
      <c r="P84" s="2"/>
    </row>
    <row r="85" customFormat="false" ht="15" hidden="false" customHeight="false" outlineLevel="0" collapsed="false">
      <c r="A85" s="2"/>
      <c r="B85" s="2"/>
      <c r="C85" s="2"/>
      <c r="D85" s="2"/>
      <c r="E85" s="2"/>
      <c r="F85" s="2"/>
      <c r="G85" s="2"/>
      <c r="H85" s="2"/>
      <c r="I85" s="2"/>
      <c r="J85" s="2"/>
      <c r="K85" s="2"/>
      <c r="L85" s="2"/>
      <c r="M85" s="2"/>
      <c r="N85" s="2"/>
      <c r="O85" s="2"/>
      <c r="P85" s="2"/>
    </row>
    <row r="86" customFormat="false" ht="15" hidden="false" customHeight="false" outlineLevel="0" collapsed="false">
      <c r="A86" s="2"/>
      <c r="B86" s="2"/>
      <c r="C86" s="2"/>
      <c r="D86" s="2"/>
      <c r="E86" s="2"/>
      <c r="F86" s="2"/>
      <c r="G86" s="2"/>
      <c r="H86" s="2"/>
      <c r="I86" s="2"/>
      <c r="J86" s="2"/>
      <c r="K86" s="2"/>
      <c r="L86" s="2"/>
      <c r="M86" s="2"/>
      <c r="N86" s="2"/>
      <c r="O86" s="2"/>
      <c r="P86" s="2"/>
    </row>
    <row r="87" customFormat="false" ht="15" hidden="false" customHeight="false" outlineLevel="0" collapsed="false">
      <c r="A87" s="2"/>
      <c r="B87" s="2"/>
      <c r="C87" s="2"/>
      <c r="D87" s="2"/>
      <c r="E87" s="2"/>
      <c r="F87" s="2"/>
      <c r="G87" s="2"/>
      <c r="H87" s="2"/>
      <c r="I87" s="2"/>
      <c r="J87" s="2"/>
      <c r="K87" s="2"/>
      <c r="L87" s="2"/>
      <c r="M87" s="2"/>
      <c r="N87" s="2"/>
      <c r="O87" s="2"/>
      <c r="P87" s="2"/>
    </row>
    <row r="88" customFormat="false" ht="15" hidden="false" customHeight="false" outlineLevel="0" collapsed="false">
      <c r="A88" s="2"/>
      <c r="B88" s="2"/>
      <c r="C88" s="2"/>
      <c r="D88" s="2"/>
      <c r="E88" s="2"/>
      <c r="F88" s="2"/>
      <c r="G88" s="2"/>
      <c r="H88" s="2"/>
      <c r="I88" s="2"/>
      <c r="J88" s="2"/>
      <c r="K88" s="2"/>
      <c r="L88" s="2"/>
      <c r="M88" s="2"/>
      <c r="N88" s="2"/>
      <c r="O88" s="2"/>
      <c r="P88" s="2"/>
    </row>
    <row r="89" customFormat="false" ht="15" hidden="false" customHeight="false" outlineLevel="0" collapsed="false">
      <c r="A89" s="2"/>
      <c r="B89" s="2"/>
      <c r="C89" s="2"/>
      <c r="D89" s="2"/>
      <c r="E89" s="2"/>
      <c r="F89" s="2"/>
      <c r="G89" s="2"/>
      <c r="H89" s="2"/>
      <c r="I89" s="2"/>
      <c r="J89" s="2"/>
      <c r="K89" s="2"/>
      <c r="L89" s="2"/>
      <c r="M89" s="2"/>
      <c r="N89" s="2"/>
      <c r="O89" s="2"/>
      <c r="P89" s="2"/>
    </row>
    <row r="90" customFormat="false" ht="15" hidden="false" customHeight="false" outlineLevel="0" collapsed="false">
      <c r="A90" s="2"/>
      <c r="B90" s="2"/>
      <c r="C90" s="2"/>
      <c r="D90" s="2"/>
      <c r="E90" s="2"/>
      <c r="F90" s="2"/>
      <c r="G90" s="2"/>
      <c r="H90" s="2"/>
      <c r="I90" s="2"/>
      <c r="J90" s="2"/>
      <c r="K90" s="2"/>
      <c r="L90" s="2"/>
      <c r="M90" s="2"/>
      <c r="N90" s="2"/>
      <c r="O90" s="2"/>
      <c r="P90" s="2"/>
    </row>
    <row r="91" customFormat="false" ht="15" hidden="false" customHeight="false" outlineLevel="0" collapsed="false">
      <c r="A91" s="2"/>
      <c r="B91" s="2"/>
      <c r="C91" s="2"/>
      <c r="D91" s="2"/>
      <c r="E91" s="2"/>
      <c r="F91" s="2"/>
      <c r="G91" s="2"/>
      <c r="H91" s="2"/>
      <c r="I91" s="2"/>
      <c r="J91" s="2"/>
      <c r="K91" s="2"/>
      <c r="L91" s="2"/>
      <c r="M91" s="2"/>
      <c r="N91" s="2"/>
      <c r="O91" s="2"/>
      <c r="P91" s="2"/>
    </row>
    <row r="92" customFormat="false" ht="15" hidden="false" customHeight="false" outlineLevel="0" collapsed="false">
      <c r="A92" s="2"/>
      <c r="B92" s="2"/>
      <c r="C92" s="2"/>
      <c r="D92" s="2"/>
      <c r="E92" s="2"/>
      <c r="F92" s="2"/>
      <c r="G92" s="2"/>
      <c r="H92" s="2"/>
      <c r="I92" s="2"/>
      <c r="J92" s="2"/>
      <c r="K92" s="2"/>
      <c r="L92" s="2"/>
      <c r="M92" s="2"/>
      <c r="N92" s="2"/>
      <c r="O92" s="2"/>
      <c r="P92" s="2"/>
    </row>
    <row r="93" customFormat="false" ht="15" hidden="false" customHeight="false" outlineLevel="0" collapsed="false">
      <c r="A93" s="2"/>
      <c r="B93" s="2"/>
      <c r="C93" s="2"/>
      <c r="D93" s="2"/>
      <c r="E93" s="2"/>
      <c r="F93" s="2"/>
      <c r="G93" s="2"/>
      <c r="H93" s="2"/>
      <c r="I93" s="2"/>
      <c r="J93" s="2"/>
      <c r="K93" s="2"/>
      <c r="L93" s="2"/>
      <c r="M93" s="2"/>
      <c r="N93" s="2"/>
      <c r="O93" s="2"/>
      <c r="P93" s="2"/>
    </row>
    <row r="94" customFormat="false" ht="15" hidden="false" customHeight="false" outlineLevel="0" collapsed="false">
      <c r="A94" s="2"/>
      <c r="B94" s="2"/>
      <c r="C94" s="2"/>
      <c r="D94" s="2"/>
      <c r="E94" s="2"/>
      <c r="F94" s="2"/>
      <c r="G94" s="2"/>
      <c r="H94" s="2"/>
      <c r="I94" s="2"/>
      <c r="J94" s="2"/>
      <c r="K94" s="2"/>
      <c r="L94" s="2"/>
      <c r="M94" s="2"/>
      <c r="N94" s="2"/>
      <c r="O94" s="2"/>
      <c r="P94" s="2"/>
    </row>
    <row r="95" customFormat="false" ht="15" hidden="false" customHeight="false" outlineLevel="0" collapsed="false">
      <c r="A95" s="2"/>
      <c r="B95" s="2"/>
      <c r="C95" s="2"/>
      <c r="D95" s="2"/>
      <c r="E95" s="2"/>
      <c r="F95" s="2"/>
      <c r="G95" s="2"/>
      <c r="H95" s="2"/>
      <c r="I95" s="2"/>
      <c r="J95" s="2"/>
      <c r="K95" s="2"/>
      <c r="L95" s="2"/>
      <c r="M95" s="2"/>
      <c r="N95" s="2"/>
      <c r="O95" s="2"/>
      <c r="P95" s="2"/>
    </row>
    <row r="96" customFormat="false" ht="15" hidden="false" customHeight="false" outlineLevel="0" collapsed="false">
      <c r="A96" s="2"/>
      <c r="B96" s="2"/>
      <c r="C96" s="2"/>
      <c r="D96" s="2"/>
      <c r="E96" s="2"/>
      <c r="F96" s="2"/>
      <c r="G96" s="2"/>
      <c r="H96" s="2"/>
      <c r="I96" s="2"/>
      <c r="J96" s="2"/>
      <c r="K96" s="2"/>
      <c r="L96" s="2"/>
      <c r="M96" s="2"/>
      <c r="N96" s="2"/>
      <c r="O96" s="2"/>
      <c r="P96" s="2"/>
    </row>
    <row r="97" customFormat="false" ht="15" hidden="false" customHeight="false" outlineLevel="0" collapsed="false">
      <c r="A97" s="2"/>
      <c r="B97" s="2"/>
      <c r="C97" s="2"/>
      <c r="D97" s="2"/>
      <c r="E97" s="2"/>
      <c r="F97" s="2"/>
      <c r="G97" s="2"/>
      <c r="H97" s="2"/>
      <c r="I97" s="2"/>
      <c r="J97" s="2"/>
      <c r="K97" s="2"/>
      <c r="L97" s="2"/>
      <c r="M97" s="2"/>
      <c r="N97" s="2"/>
      <c r="O97" s="2"/>
      <c r="P97" s="2"/>
    </row>
    <row r="98" customFormat="false" ht="15" hidden="false" customHeight="false" outlineLevel="0" collapsed="false">
      <c r="A98" s="2"/>
      <c r="B98" s="2"/>
      <c r="C98" s="2"/>
      <c r="D98" s="2"/>
      <c r="E98" s="2"/>
      <c r="F98" s="2"/>
      <c r="G98" s="2"/>
      <c r="H98" s="2"/>
      <c r="I98" s="2"/>
      <c r="J98" s="2"/>
      <c r="K98" s="2"/>
      <c r="L98" s="2"/>
      <c r="M98" s="2"/>
      <c r="N98" s="2"/>
      <c r="O98" s="2"/>
      <c r="P98" s="2"/>
    </row>
    <row r="99" customFormat="false" ht="15" hidden="false" customHeight="false" outlineLevel="0" collapsed="false">
      <c r="A99" s="2"/>
      <c r="B99" s="2"/>
      <c r="C99" s="2"/>
      <c r="D99" s="2"/>
      <c r="E99" s="2"/>
      <c r="F99" s="2"/>
      <c r="G99" s="2"/>
      <c r="H99" s="2"/>
      <c r="I99" s="2"/>
      <c r="J99" s="2"/>
      <c r="K99" s="2"/>
      <c r="L99" s="2"/>
      <c r="M99" s="2"/>
      <c r="N99" s="2"/>
      <c r="O99" s="2"/>
      <c r="P99" s="2"/>
    </row>
    <row r="100" customFormat="false" ht="15" hidden="false" customHeight="false" outlineLevel="0" collapsed="false">
      <c r="A100" s="2"/>
      <c r="B100" s="2"/>
      <c r="C100" s="2"/>
      <c r="D100" s="2"/>
      <c r="E100" s="2"/>
      <c r="F100" s="2"/>
      <c r="G100" s="2"/>
      <c r="H100" s="2"/>
      <c r="I100" s="2"/>
      <c r="J100" s="2"/>
      <c r="K100" s="2"/>
      <c r="L100" s="2"/>
      <c r="M100" s="2"/>
      <c r="N100" s="2"/>
      <c r="O100" s="2"/>
      <c r="P100" s="2"/>
    </row>
    <row r="101" customFormat="false" ht="15" hidden="false" customHeight="false" outlineLevel="0" collapsed="false">
      <c r="A101" s="2"/>
      <c r="B101" s="2"/>
      <c r="C101" s="2"/>
      <c r="D101" s="2"/>
      <c r="E101" s="2"/>
      <c r="F101" s="2"/>
      <c r="G101" s="2"/>
      <c r="H101" s="2"/>
      <c r="I101" s="2"/>
      <c r="J101" s="2"/>
      <c r="K101" s="2"/>
      <c r="L101" s="2"/>
      <c r="M101" s="2"/>
      <c r="N101" s="2"/>
      <c r="O101" s="2"/>
      <c r="P101" s="2"/>
    </row>
    <row r="102" customFormat="false" ht="15" hidden="false" customHeight="false" outlineLevel="0" collapsed="false">
      <c r="A102" s="2"/>
      <c r="B102" s="2"/>
      <c r="C102" s="2"/>
      <c r="D102" s="2"/>
      <c r="E102" s="2"/>
      <c r="F102" s="2"/>
      <c r="G102" s="2"/>
      <c r="H102" s="2"/>
      <c r="I102" s="2"/>
      <c r="J102" s="2"/>
      <c r="K102" s="2"/>
      <c r="L102" s="2"/>
      <c r="M102" s="2"/>
      <c r="N102" s="2"/>
      <c r="O102" s="2"/>
      <c r="P102" s="2"/>
    </row>
    <row r="103" customFormat="false" ht="15" hidden="false" customHeight="false" outlineLevel="0" collapsed="false">
      <c r="A103" s="2"/>
      <c r="B103" s="2"/>
      <c r="C103" s="2"/>
      <c r="D103" s="2"/>
      <c r="E103" s="2"/>
      <c r="F103" s="2"/>
      <c r="G103" s="2"/>
      <c r="H103" s="2"/>
      <c r="I103" s="2"/>
      <c r="J103" s="2"/>
      <c r="K103" s="2"/>
      <c r="L103" s="2"/>
      <c r="M103" s="2"/>
      <c r="N103" s="2"/>
      <c r="O103" s="2"/>
      <c r="P103" s="2"/>
    </row>
    <row r="104" customFormat="false" ht="15" hidden="false" customHeight="false" outlineLevel="0" collapsed="false">
      <c r="A104" s="2"/>
      <c r="B104" s="2"/>
      <c r="C104" s="2"/>
      <c r="D104" s="2"/>
      <c r="E104" s="2"/>
      <c r="F104" s="2"/>
      <c r="G104" s="2"/>
      <c r="H104" s="2"/>
      <c r="I104" s="2"/>
      <c r="J104" s="2"/>
      <c r="K104" s="2"/>
      <c r="L104" s="2"/>
      <c r="M104" s="2"/>
      <c r="N104" s="2"/>
      <c r="O104" s="2"/>
      <c r="P104" s="2"/>
    </row>
    <row r="105" customFormat="false" ht="15" hidden="false" customHeight="false" outlineLevel="0" collapsed="false">
      <c r="A105" s="2"/>
      <c r="B105" s="2"/>
      <c r="C105" s="2"/>
      <c r="D105" s="2"/>
      <c r="E105" s="2"/>
      <c r="F105" s="2"/>
      <c r="G105" s="2"/>
      <c r="H105" s="2"/>
      <c r="I105" s="2"/>
      <c r="J105" s="2"/>
      <c r="K105" s="2"/>
      <c r="L105" s="2"/>
      <c r="M105" s="2"/>
      <c r="N105" s="2"/>
      <c r="O105" s="2"/>
      <c r="P105" s="2"/>
    </row>
    <row r="106" customFormat="false" ht="15" hidden="false" customHeight="false" outlineLevel="0" collapsed="false">
      <c r="A106" s="2"/>
      <c r="B106" s="2"/>
      <c r="C106" s="2"/>
      <c r="D106" s="2"/>
      <c r="E106" s="2"/>
      <c r="F106" s="2"/>
      <c r="G106" s="2"/>
      <c r="H106" s="2"/>
      <c r="I106" s="2"/>
      <c r="J106" s="2"/>
      <c r="K106" s="2"/>
      <c r="L106" s="2"/>
      <c r="M106" s="2"/>
      <c r="N106" s="2"/>
      <c r="O106" s="2"/>
      <c r="P106" s="2"/>
    </row>
    <row r="107" customFormat="false" ht="15" hidden="false" customHeight="false" outlineLevel="0" collapsed="false">
      <c r="A107" s="2"/>
      <c r="B107" s="2"/>
      <c r="C107" s="2"/>
      <c r="D107" s="2"/>
      <c r="E107" s="2"/>
      <c r="F107" s="2"/>
      <c r="G107" s="2"/>
      <c r="H107" s="2"/>
      <c r="I107" s="2"/>
      <c r="J107" s="2"/>
      <c r="K107" s="2"/>
      <c r="L107" s="2"/>
      <c r="M107" s="2"/>
      <c r="N107" s="2"/>
      <c r="O107" s="2"/>
      <c r="P107" s="2"/>
    </row>
    <row r="108" customFormat="false" ht="15" hidden="false" customHeight="false" outlineLevel="0" collapsed="false">
      <c r="A108" s="2"/>
      <c r="B108" s="2"/>
      <c r="C108" s="2"/>
      <c r="D108" s="2"/>
      <c r="E108" s="2"/>
      <c r="F108" s="2"/>
      <c r="G108" s="2"/>
      <c r="H108" s="2"/>
      <c r="I108" s="2"/>
      <c r="J108" s="2"/>
      <c r="K108" s="2"/>
      <c r="L108" s="2"/>
      <c r="M108" s="2"/>
      <c r="N108" s="2"/>
      <c r="O108" s="2"/>
      <c r="P108" s="2"/>
    </row>
    <row r="109" customFormat="false" ht="15" hidden="false" customHeight="false" outlineLevel="0" collapsed="false">
      <c r="A109" s="2"/>
      <c r="B109" s="2"/>
      <c r="C109" s="2"/>
      <c r="D109" s="2"/>
      <c r="E109" s="2"/>
      <c r="F109" s="2"/>
      <c r="G109" s="2"/>
      <c r="H109" s="2"/>
      <c r="I109" s="2"/>
      <c r="J109" s="2"/>
      <c r="K109" s="2"/>
      <c r="L109" s="2"/>
      <c r="M109" s="2"/>
      <c r="N109" s="2"/>
      <c r="O109" s="2"/>
      <c r="P109" s="2"/>
    </row>
    <row r="110" customFormat="false" ht="15" hidden="false" customHeight="false" outlineLevel="0" collapsed="false">
      <c r="A110" s="2"/>
      <c r="B110" s="2"/>
      <c r="C110" s="2"/>
      <c r="D110" s="2"/>
      <c r="E110" s="2"/>
      <c r="F110" s="2"/>
      <c r="G110" s="2"/>
      <c r="H110" s="2"/>
      <c r="I110" s="2"/>
      <c r="J110" s="2"/>
      <c r="K110" s="2"/>
      <c r="L110" s="2"/>
      <c r="M110" s="2"/>
      <c r="N110" s="2"/>
      <c r="O110" s="2"/>
      <c r="P110"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6E56"/>
    <pageSetUpPr fitToPage="false"/>
  </sheetPr>
  <dimension ref="A1:P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2"/>
    <col collapsed="false" customWidth="true" hidden="false" outlineLevel="0" max="3" min="3" style="0" width="44"/>
    <col collapsed="false" customWidth="true" hidden="false" outlineLevel="0" max="4" min="4" style="0" width="10"/>
    <col collapsed="false" customWidth="true" hidden="false" outlineLevel="0" max="6" min="5" style="0" width="14"/>
    <col collapsed="false" customWidth="true" hidden="false" outlineLevel="0" max="7" min="7" style="0" width="40"/>
  </cols>
  <sheetData>
    <row r="1" customFormat="false" ht="30" hidden="false" customHeight="true" outlineLevel="0" collapsed="false">
      <c r="A1" s="1" t="s">
        <v>183</v>
      </c>
      <c r="B1" s="2"/>
      <c r="C1" s="2"/>
      <c r="D1" s="2"/>
      <c r="E1" s="2"/>
      <c r="F1" s="2"/>
      <c r="G1" s="2"/>
      <c r="H1" s="2"/>
      <c r="I1" s="2"/>
      <c r="J1" s="2"/>
      <c r="K1" s="2"/>
      <c r="L1" s="2"/>
      <c r="M1" s="2"/>
      <c r="N1" s="2"/>
      <c r="O1" s="2"/>
      <c r="P1" s="2"/>
    </row>
    <row r="2" customFormat="false" ht="15" hidden="false" customHeight="false" outlineLevel="0" collapsed="false">
      <c r="A2" s="3" t="s">
        <v>184</v>
      </c>
      <c r="B2" s="2"/>
      <c r="C2" s="2"/>
      <c r="D2" s="2"/>
      <c r="E2" s="2"/>
      <c r="F2" s="2"/>
      <c r="G2" s="2"/>
      <c r="H2" s="2"/>
      <c r="I2" s="2"/>
      <c r="J2" s="2"/>
      <c r="K2" s="2"/>
      <c r="L2" s="2"/>
      <c r="M2" s="2"/>
      <c r="N2" s="2"/>
      <c r="O2" s="2"/>
      <c r="P2" s="2"/>
    </row>
    <row r="3" customFormat="false" ht="15" hidden="false" customHeight="false" outlineLevel="0" collapsed="false">
      <c r="A3" s="2"/>
      <c r="B3" s="2"/>
      <c r="C3" s="2"/>
      <c r="D3" s="2"/>
      <c r="E3" s="2"/>
      <c r="F3" s="2"/>
      <c r="G3" s="2"/>
      <c r="H3" s="2"/>
      <c r="I3" s="2"/>
      <c r="J3" s="2"/>
      <c r="K3" s="2"/>
      <c r="L3" s="2"/>
      <c r="M3" s="2"/>
      <c r="N3" s="2"/>
      <c r="O3" s="2"/>
      <c r="P3" s="2"/>
    </row>
    <row r="4" customFormat="false" ht="15" hidden="false" customHeight="false" outlineLevel="0" collapsed="false">
      <c r="A4" s="2"/>
      <c r="B4" s="2"/>
      <c r="C4" s="2"/>
      <c r="D4" s="2"/>
      <c r="E4" s="2"/>
      <c r="F4" s="2"/>
      <c r="G4" s="2"/>
      <c r="H4" s="2"/>
      <c r="I4" s="2"/>
      <c r="J4" s="2"/>
      <c r="K4" s="2"/>
      <c r="L4" s="2"/>
      <c r="M4" s="2"/>
      <c r="N4" s="2"/>
      <c r="O4" s="2"/>
      <c r="P4" s="2"/>
    </row>
    <row r="5" customFormat="false" ht="31.5" hidden="false" customHeight="true" outlineLevel="0" collapsed="false">
      <c r="A5" s="9" t="s">
        <v>185</v>
      </c>
      <c r="B5" s="9" t="s">
        <v>186</v>
      </c>
      <c r="C5" s="9" t="s">
        <v>187</v>
      </c>
      <c r="D5" s="9" t="s">
        <v>188</v>
      </c>
      <c r="E5" s="9" t="s">
        <v>189</v>
      </c>
      <c r="F5" s="9" t="s">
        <v>190</v>
      </c>
      <c r="G5" s="9" t="s">
        <v>191</v>
      </c>
      <c r="H5" s="2"/>
      <c r="I5" s="2"/>
      <c r="J5" s="2"/>
      <c r="K5" s="2"/>
      <c r="L5" s="2"/>
      <c r="M5" s="2"/>
      <c r="N5" s="2"/>
      <c r="O5" s="2"/>
      <c r="P5" s="2"/>
    </row>
    <row r="6" customFormat="false" ht="15" hidden="false" customHeight="false" outlineLevel="0" collapsed="false">
      <c r="A6" s="10" t="s">
        <v>192</v>
      </c>
      <c r="B6" s="46" t="s">
        <v>193</v>
      </c>
      <c r="C6" s="12" t="s">
        <v>194</v>
      </c>
      <c r="D6" s="47" t="n">
        <v>0.2</v>
      </c>
      <c r="E6" s="48" t="n">
        <v>4</v>
      </c>
      <c r="F6" s="48" t="n">
        <v>3</v>
      </c>
      <c r="G6" s="22" t="s">
        <v>195</v>
      </c>
      <c r="H6" s="2"/>
      <c r="I6" s="2"/>
      <c r="J6" s="2"/>
      <c r="K6" s="2"/>
      <c r="L6" s="2"/>
      <c r="M6" s="2"/>
      <c r="N6" s="2"/>
      <c r="O6" s="2"/>
      <c r="P6" s="2"/>
    </row>
    <row r="7" customFormat="false" ht="15" hidden="false" customHeight="false" outlineLevel="0" collapsed="false">
      <c r="A7" s="10" t="s">
        <v>192</v>
      </c>
      <c r="B7" s="46" t="s">
        <v>196</v>
      </c>
      <c r="C7" s="12" t="s">
        <v>197</v>
      </c>
      <c r="D7" s="47" t="n">
        <v>0.1</v>
      </c>
      <c r="E7" s="48" t="n">
        <v>4</v>
      </c>
      <c r="F7" s="48" t="n">
        <v>2</v>
      </c>
      <c r="G7" s="22"/>
      <c r="H7" s="2"/>
      <c r="I7" s="2"/>
      <c r="J7" s="2"/>
      <c r="K7" s="2"/>
      <c r="L7" s="2"/>
      <c r="M7" s="2"/>
      <c r="N7" s="2"/>
      <c r="O7" s="2"/>
      <c r="P7" s="2"/>
    </row>
    <row r="8" customFormat="false" ht="15" hidden="false" customHeight="false" outlineLevel="0" collapsed="false">
      <c r="A8" s="10" t="s">
        <v>198</v>
      </c>
      <c r="B8" s="46" t="s">
        <v>199</v>
      </c>
      <c r="C8" s="12" t="s">
        <v>200</v>
      </c>
      <c r="D8" s="47" t="n">
        <v>0.1</v>
      </c>
      <c r="E8" s="48" t="n">
        <v>4</v>
      </c>
      <c r="F8" s="48" t="n">
        <v>3</v>
      </c>
      <c r="G8" s="22"/>
      <c r="H8" s="2"/>
      <c r="I8" s="2"/>
      <c r="J8" s="2"/>
      <c r="K8" s="2"/>
      <c r="L8" s="2"/>
      <c r="M8" s="2"/>
      <c r="N8" s="2"/>
      <c r="O8" s="2"/>
      <c r="P8" s="2"/>
    </row>
    <row r="9" customFormat="false" ht="15" hidden="false" customHeight="false" outlineLevel="0" collapsed="false">
      <c r="A9" s="10" t="s">
        <v>198</v>
      </c>
      <c r="B9" s="46" t="s">
        <v>201</v>
      </c>
      <c r="C9" s="12" t="s">
        <v>202</v>
      </c>
      <c r="D9" s="47" t="n">
        <v>0.15</v>
      </c>
      <c r="E9" s="48" t="n">
        <v>4</v>
      </c>
      <c r="F9" s="48" t="n">
        <v>2</v>
      </c>
      <c r="G9" s="22" t="s">
        <v>203</v>
      </c>
      <c r="H9" s="2"/>
      <c r="I9" s="2"/>
      <c r="J9" s="2"/>
      <c r="K9" s="2"/>
      <c r="L9" s="2"/>
      <c r="M9" s="2"/>
      <c r="N9" s="2"/>
      <c r="O9" s="2"/>
      <c r="P9" s="2"/>
    </row>
    <row r="10" customFormat="false" ht="15" hidden="false" customHeight="false" outlineLevel="0" collapsed="false">
      <c r="A10" s="10" t="s">
        <v>204</v>
      </c>
      <c r="B10" s="46" t="s">
        <v>205</v>
      </c>
      <c r="C10" s="12" t="s">
        <v>206</v>
      </c>
      <c r="D10" s="47" t="n">
        <v>0.1</v>
      </c>
      <c r="E10" s="48" t="n">
        <v>3</v>
      </c>
      <c r="F10" s="48" t="n">
        <v>2</v>
      </c>
      <c r="G10" s="22"/>
      <c r="H10" s="2"/>
      <c r="I10" s="2"/>
      <c r="J10" s="2"/>
      <c r="K10" s="2"/>
      <c r="L10" s="2"/>
      <c r="M10" s="2"/>
      <c r="N10" s="2"/>
      <c r="O10" s="2"/>
      <c r="P10" s="2"/>
    </row>
    <row r="11" customFormat="false" ht="15" hidden="false" customHeight="false" outlineLevel="0" collapsed="false">
      <c r="A11" s="10" t="s">
        <v>204</v>
      </c>
      <c r="B11" s="46" t="s">
        <v>207</v>
      </c>
      <c r="C11" s="12" t="s">
        <v>208</v>
      </c>
      <c r="D11" s="47" t="n">
        <v>0.1</v>
      </c>
      <c r="E11" s="48" t="n">
        <v>4</v>
      </c>
      <c r="F11" s="48" t="n">
        <v>3</v>
      </c>
      <c r="G11" s="22"/>
      <c r="H11" s="2"/>
      <c r="I11" s="2"/>
      <c r="J11" s="2"/>
      <c r="K11" s="2"/>
      <c r="L11" s="2"/>
      <c r="M11" s="2"/>
      <c r="N11" s="2"/>
      <c r="O11" s="2"/>
      <c r="P11" s="2"/>
    </row>
    <row r="12" customFormat="false" ht="15" hidden="false" customHeight="false" outlineLevel="0" collapsed="false">
      <c r="A12" s="10" t="s">
        <v>204</v>
      </c>
      <c r="B12" s="46" t="s">
        <v>209</v>
      </c>
      <c r="C12" s="12" t="s">
        <v>210</v>
      </c>
      <c r="D12" s="47" t="n">
        <v>0.1</v>
      </c>
      <c r="E12" s="48" t="n">
        <v>3</v>
      </c>
      <c r="F12" s="48" t="n">
        <v>2</v>
      </c>
      <c r="G12" s="22"/>
      <c r="H12" s="2"/>
      <c r="I12" s="2"/>
      <c r="J12" s="2"/>
      <c r="K12" s="2"/>
      <c r="L12" s="2"/>
      <c r="M12" s="2"/>
      <c r="N12" s="2"/>
      <c r="O12" s="2"/>
      <c r="P12" s="2"/>
    </row>
    <row r="13" customFormat="false" ht="15" hidden="false" customHeight="false" outlineLevel="0" collapsed="false">
      <c r="A13" s="10" t="s">
        <v>204</v>
      </c>
      <c r="B13" s="46" t="s">
        <v>211</v>
      </c>
      <c r="C13" s="12" t="s">
        <v>212</v>
      </c>
      <c r="D13" s="47" t="n">
        <v>0.05</v>
      </c>
      <c r="E13" s="48" t="n">
        <v>3</v>
      </c>
      <c r="F13" s="48" t="n">
        <v>3</v>
      </c>
      <c r="G13" s="22"/>
      <c r="H13" s="2"/>
      <c r="I13" s="2"/>
      <c r="J13" s="2"/>
      <c r="K13" s="2"/>
      <c r="L13" s="2"/>
      <c r="M13" s="2"/>
      <c r="N13" s="2"/>
      <c r="O13" s="2"/>
      <c r="P13" s="2"/>
    </row>
    <row r="14" customFormat="false" ht="15" hidden="false" customHeight="false" outlineLevel="0" collapsed="false">
      <c r="A14" s="10" t="s">
        <v>213</v>
      </c>
      <c r="B14" s="46" t="s">
        <v>214</v>
      </c>
      <c r="C14" s="12" t="s">
        <v>215</v>
      </c>
      <c r="D14" s="47" t="n">
        <v>0.1</v>
      </c>
      <c r="E14" s="48" t="n">
        <v>4</v>
      </c>
      <c r="F14" s="48" t="n">
        <v>4</v>
      </c>
      <c r="G14" s="22"/>
      <c r="H14" s="2"/>
      <c r="I14" s="2"/>
      <c r="J14" s="2"/>
      <c r="K14" s="2"/>
      <c r="L14" s="2"/>
      <c r="M14" s="2"/>
      <c r="N14" s="2"/>
      <c r="O14" s="2"/>
      <c r="P14" s="2"/>
    </row>
    <row r="15" customFormat="false" ht="15" hidden="false" customHeight="false" outlineLevel="0" collapsed="false">
      <c r="A15" s="2"/>
      <c r="B15" s="2"/>
      <c r="C15" s="4" t="s">
        <v>216</v>
      </c>
      <c r="D15" s="49" t="n">
        <f aca="false">SUM(D6:D14)</f>
        <v>1</v>
      </c>
      <c r="E15" s="25" t="str">
        <f aca="false">IF(ROUND(D15,4)=1,"OK","Fix weights")</f>
        <v>OK</v>
      </c>
      <c r="F15" s="2"/>
      <c r="G15" s="2"/>
      <c r="H15" s="2"/>
      <c r="I15" s="2"/>
      <c r="J15" s="2"/>
      <c r="K15" s="2"/>
      <c r="L15" s="2"/>
      <c r="M15" s="2"/>
      <c r="N15" s="2"/>
      <c r="O15" s="2"/>
      <c r="P15" s="2"/>
    </row>
    <row r="16" customFormat="false" ht="15" hidden="false" customHeight="false" outlineLevel="0" collapsed="false">
      <c r="A16" s="2"/>
      <c r="B16" s="2"/>
      <c r="C16" s="18" t="s">
        <v>217</v>
      </c>
      <c r="D16" s="44"/>
      <c r="E16" s="50" t="n">
        <f aca="false">IFERROR(SUMPRODUCT($D$6:$D$14,E6:E14)/SUM($D$6:$D$14),0)</f>
        <v>3.75</v>
      </c>
      <c r="F16" s="50" t="n">
        <f aca="false">IFERROR(SUMPRODUCT($D$6:$D$14,F6:F14)/SUM($D$6:$D$14),0)</f>
        <v>2.65</v>
      </c>
      <c r="G16" s="2"/>
      <c r="H16" s="2"/>
      <c r="I16" s="2"/>
      <c r="J16" s="2"/>
      <c r="K16" s="2"/>
      <c r="L16" s="2"/>
      <c r="M16" s="2"/>
      <c r="N16" s="2"/>
      <c r="O16" s="2"/>
      <c r="P16" s="2"/>
    </row>
    <row r="17" customFormat="false" ht="23.85" hidden="false" customHeight="false" outlineLevel="0" collapsed="false">
      <c r="A17" s="2"/>
      <c r="B17" s="2"/>
      <c r="C17" s="18" t="s">
        <v>218</v>
      </c>
      <c r="D17" s="44"/>
      <c r="E17" s="51" t="str">
        <f aca="false">IF(E16&gt;=$D$20,"Go",IF(E16&gt;=$D$21,"Stage (gated pilot)","Walk away"))</f>
        <v>Stage (gated pilot)</v>
      </c>
      <c r="F17" s="51" t="str">
        <f aca="false">IF(F16&gt;=$D$20,"Go",IF(F16&gt;=$D$21,"Stage (gated pilot)","Walk away"))</f>
        <v>Walk away</v>
      </c>
      <c r="G17" s="2"/>
      <c r="H17" s="2"/>
      <c r="I17" s="2"/>
      <c r="J17" s="2"/>
      <c r="K17" s="2"/>
      <c r="L17" s="2"/>
      <c r="M17" s="2"/>
      <c r="N17" s="2"/>
      <c r="O17" s="2"/>
      <c r="P17" s="2"/>
    </row>
    <row r="18" customFormat="false" ht="15" hidden="false" customHeight="false" outlineLevel="0" collapsed="false">
      <c r="A18" s="2"/>
      <c r="B18" s="2"/>
      <c r="C18" s="2"/>
      <c r="D18" s="2"/>
      <c r="E18" s="2"/>
      <c r="F18" s="2"/>
      <c r="G18" s="2"/>
      <c r="H18" s="2"/>
      <c r="I18" s="2"/>
      <c r="J18" s="2"/>
      <c r="K18" s="2"/>
      <c r="L18" s="2"/>
      <c r="M18" s="2"/>
      <c r="N18" s="2"/>
      <c r="O18" s="2"/>
      <c r="P18" s="2"/>
    </row>
    <row r="19" customFormat="false" ht="15" hidden="false" customHeight="false" outlineLevel="0" collapsed="false">
      <c r="A19" s="2"/>
      <c r="B19" s="2"/>
      <c r="C19" s="4" t="s">
        <v>219</v>
      </c>
      <c r="D19" s="2"/>
      <c r="E19" s="2"/>
      <c r="F19" s="2"/>
      <c r="G19" s="2"/>
      <c r="H19" s="2"/>
      <c r="I19" s="2"/>
      <c r="J19" s="2"/>
      <c r="K19" s="2"/>
      <c r="L19" s="2"/>
      <c r="M19" s="2"/>
      <c r="N19" s="2"/>
      <c r="O19" s="2"/>
      <c r="P19" s="2"/>
    </row>
    <row r="20" customFormat="false" ht="15" hidden="false" customHeight="false" outlineLevel="0" collapsed="false">
      <c r="A20" s="2"/>
      <c r="B20" s="2"/>
      <c r="C20" s="5" t="s">
        <v>220</v>
      </c>
      <c r="D20" s="36" t="n">
        <v>4</v>
      </c>
      <c r="E20" s="2"/>
      <c r="F20" s="2"/>
      <c r="G20" s="2"/>
      <c r="H20" s="2"/>
      <c r="I20" s="2"/>
      <c r="J20" s="2"/>
      <c r="K20" s="2"/>
      <c r="L20" s="2"/>
      <c r="M20" s="2"/>
      <c r="N20" s="2"/>
      <c r="O20" s="2"/>
      <c r="P20" s="2"/>
    </row>
    <row r="21" customFormat="false" ht="15" hidden="false" customHeight="false" outlineLevel="0" collapsed="false">
      <c r="A21" s="2"/>
      <c r="B21" s="2"/>
      <c r="C21" s="5" t="s">
        <v>221</v>
      </c>
      <c r="D21" s="36" t="n">
        <v>3</v>
      </c>
      <c r="E21" s="2"/>
      <c r="F21" s="2"/>
      <c r="G21" s="2"/>
      <c r="H21" s="2"/>
      <c r="I21" s="2"/>
      <c r="J21" s="2"/>
      <c r="K21" s="2"/>
      <c r="L21" s="2"/>
      <c r="M21" s="2"/>
      <c r="N21" s="2"/>
      <c r="O21" s="2"/>
      <c r="P21" s="2"/>
    </row>
    <row r="22" customFormat="false" ht="15" hidden="false" customHeight="false" outlineLevel="0" collapsed="false">
      <c r="A22" s="2"/>
      <c r="B22" s="2"/>
      <c r="C22" s="34" t="s">
        <v>222</v>
      </c>
      <c r="D22" s="2"/>
      <c r="E22" s="2"/>
      <c r="F22" s="2"/>
      <c r="G22" s="2"/>
      <c r="H22" s="2"/>
      <c r="I22" s="2"/>
      <c r="J22" s="2"/>
      <c r="K22" s="2"/>
      <c r="L22" s="2"/>
      <c r="M22" s="2"/>
      <c r="N22" s="2"/>
      <c r="O22" s="2"/>
      <c r="P22" s="2"/>
    </row>
    <row r="23" customFormat="false" ht="15" hidden="false" customHeight="false" outlineLevel="0" collapsed="false">
      <c r="A23" s="2"/>
      <c r="B23" s="2"/>
      <c r="C23" s="2"/>
      <c r="D23" s="2"/>
      <c r="E23" s="2"/>
      <c r="F23" s="2"/>
      <c r="G23" s="2"/>
      <c r="H23" s="2"/>
      <c r="I23" s="2"/>
      <c r="J23" s="2"/>
      <c r="K23" s="2"/>
      <c r="L23" s="2"/>
      <c r="M23" s="2"/>
      <c r="N23" s="2"/>
      <c r="O23" s="2"/>
      <c r="P23" s="2"/>
    </row>
    <row r="24" customFormat="false" ht="15" hidden="false" customHeight="false" outlineLevel="0" collapsed="false">
      <c r="A24" s="2"/>
      <c r="B24" s="2"/>
      <c r="C24" s="2"/>
      <c r="D24" s="2"/>
      <c r="E24" s="2"/>
      <c r="F24" s="2"/>
      <c r="G24" s="2"/>
      <c r="H24" s="2"/>
      <c r="I24" s="2"/>
      <c r="J24" s="2"/>
      <c r="K24" s="2"/>
      <c r="L24" s="2"/>
      <c r="M24" s="2"/>
      <c r="N24" s="2"/>
      <c r="O24" s="2"/>
      <c r="P24" s="2"/>
    </row>
    <row r="25" customFormat="false" ht="15" hidden="false" customHeight="false" outlineLevel="0" collapsed="false">
      <c r="A25" s="2"/>
      <c r="B25" s="2"/>
      <c r="C25" s="2"/>
      <c r="D25" s="2"/>
      <c r="E25" s="2"/>
      <c r="F25" s="2"/>
      <c r="G25" s="2"/>
      <c r="H25" s="2"/>
      <c r="I25" s="2"/>
      <c r="J25" s="2"/>
      <c r="K25" s="2"/>
      <c r="L25" s="2"/>
      <c r="M25" s="2"/>
      <c r="N25" s="2"/>
      <c r="O25" s="2"/>
      <c r="P25" s="2"/>
    </row>
    <row r="26" customFormat="false" ht="15" hidden="false" customHeight="false" outlineLevel="0" collapsed="false">
      <c r="A26" s="2"/>
      <c r="B26" s="2"/>
      <c r="C26" s="2"/>
      <c r="D26" s="2"/>
      <c r="E26" s="2"/>
      <c r="F26" s="2"/>
      <c r="G26" s="2"/>
      <c r="H26" s="2"/>
      <c r="I26" s="2"/>
      <c r="J26" s="2"/>
      <c r="K26" s="2"/>
      <c r="L26" s="2"/>
      <c r="M26" s="2"/>
      <c r="N26" s="2"/>
      <c r="O26" s="2"/>
      <c r="P26" s="2"/>
    </row>
    <row r="27" customFormat="false" ht="15" hidden="false" customHeight="false" outlineLevel="0" collapsed="false">
      <c r="A27" s="2"/>
      <c r="B27" s="2"/>
      <c r="C27" s="2"/>
      <c r="D27" s="2"/>
      <c r="E27" s="2"/>
      <c r="F27" s="2"/>
      <c r="G27" s="2"/>
      <c r="H27" s="2"/>
      <c r="I27" s="2"/>
      <c r="J27" s="2"/>
      <c r="K27" s="2"/>
      <c r="L27" s="2"/>
      <c r="M27" s="2"/>
      <c r="N27" s="2"/>
      <c r="O27" s="2"/>
      <c r="P27" s="2"/>
    </row>
    <row r="28" customFormat="false" ht="15" hidden="false" customHeight="false" outlineLevel="0" collapsed="false">
      <c r="A28" s="2"/>
      <c r="B28" s="2"/>
      <c r="C28" s="2"/>
      <c r="D28" s="2"/>
      <c r="E28" s="2"/>
      <c r="F28" s="2"/>
      <c r="G28" s="2"/>
      <c r="H28" s="2"/>
      <c r="I28" s="2"/>
      <c r="J28" s="2"/>
      <c r="K28" s="2"/>
      <c r="L28" s="2"/>
      <c r="M28" s="2"/>
      <c r="N28" s="2"/>
      <c r="O28" s="2"/>
      <c r="P28" s="2"/>
    </row>
    <row r="29" customFormat="false" ht="15" hidden="false" customHeight="false" outlineLevel="0" collapsed="false">
      <c r="A29" s="2"/>
      <c r="B29" s="2"/>
      <c r="C29" s="2"/>
      <c r="D29" s="2"/>
      <c r="E29" s="2"/>
      <c r="F29" s="2"/>
      <c r="G29" s="2"/>
      <c r="H29" s="2"/>
      <c r="I29" s="2"/>
      <c r="J29" s="2"/>
      <c r="K29" s="2"/>
      <c r="L29" s="2"/>
      <c r="M29" s="2"/>
      <c r="N29" s="2"/>
      <c r="O29" s="2"/>
      <c r="P29" s="2"/>
    </row>
    <row r="30" customFormat="false" ht="15" hidden="false" customHeight="false" outlineLevel="0" collapsed="false">
      <c r="A30" s="2"/>
      <c r="B30" s="2"/>
      <c r="C30" s="2"/>
      <c r="D30" s="2"/>
      <c r="E30" s="2"/>
      <c r="F30" s="2"/>
      <c r="G30" s="2"/>
      <c r="H30" s="2"/>
      <c r="I30" s="2"/>
      <c r="J30" s="2"/>
      <c r="K30" s="2"/>
      <c r="L30" s="2"/>
      <c r="M30" s="2"/>
      <c r="N30" s="2"/>
      <c r="O30" s="2"/>
      <c r="P30" s="2"/>
    </row>
    <row r="31" customFormat="false" ht="15" hidden="false" customHeight="false" outlineLevel="0" collapsed="false">
      <c r="A31" s="2"/>
      <c r="B31" s="2"/>
      <c r="C31" s="2"/>
      <c r="D31" s="2"/>
      <c r="E31" s="2"/>
      <c r="F31" s="2"/>
      <c r="G31" s="2"/>
      <c r="H31" s="2"/>
      <c r="I31" s="2"/>
      <c r="J31" s="2"/>
      <c r="K31" s="2"/>
      <c r="L31" s="2"/>
      <c r="M31" s="2"/>
      <c r="N31" s="2"/>
      <c r="O31" s="2"/>
      <c r="P31" s="2"/>
    </row>
    <row r="32" customFormat="false" ht="15" hidden="false" customHeight="false" outlineLevel="0" collapsed="false">
      <c r="A32" s="2"/>
      <c r="B32" s="2"/>
      <c r="C32" s="2"/>
      <c r="D32" s="2"/>
      <c r="E32" s="2"/>
      <c r="F32" s="2"/>
      <c r="G32" s="2"/>
      <c r="H32" s="2"/>
      <c r="I32" s="2"/>
      <c r="J32" s="2"/>
      <c r="K32" s="2"/>
      <c r="L32" s="2"/>
      <c r="M32" s="2"/>
      <c r="N32" s="2"/>
      <c r="O32" s="2"/>
      <c r="P32" s="2"/>
    </row>
    <row r="33" customFormat="false" ht="15" hidden="false" customHeight="false" outlineLevel="0" collapsed="false">
      <c r="A33" s="2"/>
      <c r="B33" s="2"/>
      <c r="C33" s="2"/>
      <c r="D33" s="2"/>
      <c r="E33" s="2"/>
      <c r="F33" s="2"/>
      <c r="G33" s="2"/>
      <c r="H33" s="2"/>
      <c r="I33" s="2"/>
      <c r="J33" s="2"/>
      <c r="K33" s="2"/>
      <c r="L33" s="2"/>
      <c r="M33" s="2"/>
      <c r="N33" s="2"/>
      <c r="O33" s="2"/>
      <c r="P33" s="2"/>
    </row>
    <row r="34" customFormat="false" ht="15" hidden="false" customHeight="false" outlineLevel="0" collapsed="false">
      <c r="A34" s="2"/>
      <c r="B34" s="2"/>
      <c r="C34" s="2"/>
      <c r="D34" s="2"/>
      <c r="E34" s="2"/>
      <c r="F34" s="2"/>
      <c r="G34" s="2"/>
      <c r="H34" s="2"/>
      <c r="I34" s="2"/>
      <c r="J34" s="2"/>
      <c r="K34" s="2"/>
      <c r="L34" s="2"/>
      <c r="M34" s="2"/>
      <c r="N34" s="2"/>
      <c r="O34" s="2"/>
      <c r="P34" s="2"/>
    </row>
    <row r="35" customFormat="false" ht="15" hidden="false" customHeight="false" outlineLevel="0" collapsed="false">
      <c r="A35" s="2"/>
      <c r="B35" s="2"/>
      <c r="C35" s="2"/>
      <c r="D35" s="2"/>
      <c r="E35" s="2"/>
      <c r="F35" s="2"/>
      <c r="G35" s="2"/>
      <c r="H35" s="2"/>
      <c r="I35" s="2"/>
      <c r="J35" s="2"/>
      <c r="K35" s="2"/>
      <c r="L35" s="2"/>
      <c r="M35" s="2"/>
      <c r="N35" s="2"/>
      <c r="O35" s="2"/>
      <c r="P35" s="2"/>
    </row>
    <row r="36" customFormat="false" ht="15" hidden="false" customHeight="false" outlineLevel="0" collapsed="false">
      <c r="A36" s="2"/>
      <c r="B36" s="2"/>
      <c r="C36" s="2"/>
      <c r="D36" s="2"/>
      <c r="E36" s="2"/>
      <c r="F36" s="2"/>
      <c r="G36" s="2"/>
      <c r="H36" s="2"/>
      <c r="I36" s="2"/>
      <c r="J36" s="2"/>
      <c r="K36" s="2"/>
      <c r="L36" s="2"/>
      <c r="M36" s="2"/>
      <c r="N36" s="2"/>
      <c r="O36" s="2"/>
      <c r="P36" s="2"/>
    </row>
    <row r="37" customFormat="false" ht="15" hidden="false" customHeight="false" outlineLevel="0" collapsed="false">
      <c r="A37" s="2"/>
      <c r="B37" s="2"/>
      <c r="C37" s="2"/>
      <c r="D37" s="2"/>
      <c r="E37" s="2"/>
      <c r="F37" s="2"/>
      <c r="G37" s="2"/>
      <c r="H37" s="2"/>
      <c r="I37" s="2"/>
      <c r="J37" s="2"/>
      <c r="K37" s="2"/>
      <c r="L37" s="2"/>
      <c r="M37" s="2"/>
      <c r="N37" s="2"/>
      <c r="O37" s="2"/>
      <c r="P37" s="2"/>
    </row>
    <row r="38" customFormat="false" ht="15" hidden="false" customHeight="false" outlineLevel="0" collapsed="false">
      <c r="A38" s="2"/>
      <c r="B38" s="2"/>
      <c r="C38" s="2"/>
      <c r="D38" s="2"/>
      <c r="E38" s="2"/>
      <c r="F38" s="2"/>
      <c r="G38" s="2"/>
      <c r="H38" s="2"/>
      <c r="I38" s="2"/>
      <c r="J38" s="2"/>
      <c r="K38" s="2"/>
      <c r="L38" s="2"/>
      <c r="M38" s="2"/>
      <c r="N38" s="2"/>
      <c r="O38" s="2"/>
      <c r="P38" s="2"/>
    </row>
    <row r="39" customFormat="false" ht="15" hidden="false" customHeight="false" outlineLevel="0" collapsed="false">
      <c r="A39" s="2"/>
      <c r="B39" s="2"/>
      <c r="C39" s="2"/>
      <c r="D39" s="2"/>
      <c r="E39" s="2"/>
      <c r="F39" s="2"/>
      <c r="G39" s="2"/>
      <c r="H39" s="2"/>
      <c r="I39" s="2"/>
      <c r="J39" s="2"/>
      <c r="K39" s="2"/>
      <c r="L39" s="2"/>
      <c r="M39" s="2"/>
      <c r="N39" s="2"/>
      <c r="O39" s="2"/>
      <c r="P39" s="2"/>
    </row>
    <row r="40" customFormat="false" ht="15" hidden="false" customHeight="false" outlineLevel="0" collapsed="false">
      <c r="A40" s="2"/>
      <c r="B40" s="2"/>
      <c r="C40" s="2"/>
      <c r="D40" s="2"/>
      <c r="E40" s="2"/>
      <c r="F40" s="2"/>
      <c r="G40" s="2"/>
      <c r="H40" s="2"/>
      <c r="I40" s="2"/>
      <c r="J40" s="2"/>
      <c r="K40" s="2"/>
      <c r="L40" s="2"/>
      <c r="M40" s="2"/>
      <c r="N40" s="2"/>
      <c r="O40" s="2"/>
      <c r="P40" s="2"/>
    </row>
    <row r="41" customFormat="false" ht="15" hidden="false" customHeight="false" outlineLevel="0" collapsed="false">
      <c r="A41" s="2"/>
      <c r="B41" s="2"/>
      <c r="C41" s="2"/>
      <c r="D41" s="2"/>
      <c r="E41" s="2"/>
      <c r="F41" s="2"/>
      <c r="G41" s="2"/>
      <c r="H41" s="2"/>
      <c r="I41" s="2"/>
      <c r="J41" s="2"/>
      <c r="K41" s="2"/>
      <c r="L41" s="2"/>
      <c r="M41" s="2"/>
      <c r="N41" s="2"/>
      <c r="O41" s="2"/>
      <c r="P41" s="2"/>
    </row>
    <row r="42" customFormat="false" ht="15" hidden="false" customHeight="false" outlineLevel="0" collapsed="false">
      <c r="A42" s="2"/>
      <c r="B42" s="2"/>
      <c r="C42" s="2"/>
      <c r="D42" s="2"/>
      <c r="E42" s="2"/>
      <c r="F42" s="2"/>
      <c r="G42" s="2"/>
      <c r="H42" s="2"/>
      <c r="I42" s="2"/>
      <c r="J42" s="2"/>
      <c r="K42" s="2"/>
      <c r="L42" s="2"/>
      <c r="M42" s="2"/>
      <c r="N42" s="2"/>
      <c r="O42" s="2"/>
      <c r="P42" s="2"/>
    </row>
    <row r="43" customFormat="false" ht="15" hidden="false" customHeight="false" outlineLevel="0" collapsed="false">
      <c r="A43" s="2"/>
      <c r="B43" s="2"/>
      <c r="C43" s="2"/>
      <c r="D43" s="2"/>
      <c r="E43" s="2"/>
      <c r="F43" s="2"/>
      <c r="G43" s="2"/>
      <c r="H43" s="2"/>
      <c r="I43" s="2"/>
      <c r="J43" s="2"/>
      <c r="K43" s="2"/>
      <c r="L43" s="2"/>
      <c r="M43" s="2"/>
      <c r="N43" s="2"/>
      <c r="O43" s="2"/>
      <c r="P43" s="2"/>
    </row>
    <row r="44" customFormat="false" ht="15" hidden="false" customHeight="false" outlineLevel="0" collapsed="false">
      <c r="A44" s="2"/>
      <c r="B44" s="2"/>
      <c r="C44" s="2"/>
      <c r="D44" s="2"/>
      <c r="E44" s="2"/>
      <c r="F44" s="2"/>
      <c r="G44" s="2"/>
      <c r="H44" s="2"/>
      <c r="I44" s="2"/>
      <c r="J44" s="2"/>
      <c r="K44" s="2"/>
      <c r="L44" s="2"/>
      <c r="M44" s="2"/>
      <c r="N44" s="2"/>
      <c r="O44" s="2"/>
      <c r="P44" s="2"/>
    </row>
    <row r="45" customFormat="false" ht="15" hidden="false" customHeight="false" outlineLevel="0" collapsed="false">
      <c r="A45" s="2"/>
      <c r="B45" s="2"/>
      <c r="C45" s="2"/>
      <c r="D45" s="2"/>
      <c r="E45" s="2"/>
      <c r="F45" s="2"/>
      <c r="G45" s="2"/>
      <c r="H45" s="2"/>
      <c r="I45" s="2"/>
      <c r="J45" s="2"/>
      <c r="K45" s="2"/>
      <c r="L45" s="2"/>
      <c r="M45" s="2"/>
      <c r="N45" s="2"/>
      <c r="O45" s="2"/>
      <c r="P45" s="2"/>
    </row>
    <row r="46" customFormat="false" ht="15" hidden="false" customHeight="false" outlineLevel="0" collapsed="false">
      <c r="A46" s="2"/>
      <c r="B46" s="2"/>
      <c r="C46" s="2"/>
      <c r="D46" s="2"/>
      <c r="E46" s="2"/>
      <c r="F46" s="2"/>
      <c r="G46" s="2"/>
      <c r="H46" s="2"/>
      <c r="I46" s="2"/>
      <c r="J46" s="2"/>
      <c r="K46" s="2"/>
      <c r="L46" s="2"/>
      <c r="M46" s="2"/>
      <c r="N46" s="2"/>
      <c r="O46" s="2"/>
      <c r="P46" s="2"/>
    </row>
    <row r="47" customFormat="false" ht="15" hidden="false" customHeight="false" outlineLevel="0" collapsed="false">
      <c r="A47" s="2"/>
      <c r="B47" s="2"/>
      <c r="C47" s="2"/>
      <c r="D47" s="2"/>
      <c r="E47" s="2"/>
      <c r="F47" s="2"/>
      <c r="G47" s="2"/>
      <c r="H47" s="2"/>
      <c r="I47" s="2"/>
      <c r="J47" s="2"/>
      <c r="K47" s="2"/>
      <c r="L47" s="2"/>
      <c r="M47" s="2"/>
      <c r="N47" s="2"/>
      <c r="O47" s="2"/>
      <c r="P47" s="2"/>
    </row>
    <row r="48" customFormat="false" ht="15" hidden="false" customHeight="false" outlineLevel="0" collapsed="false">
      <c r="A48" s="2"/>
      <c r="B48" s="2"/>
      <c r="C48" s="2"/>
      <c r="D48" s="2"/>
      <c r="E48" s="2"/>
      <c r="F48" s="2"/>
      <c r="G48" s="2"/>
      <c r="H48" s="2"/>
      <c r="I48" s="2"/>
      <c r="J48" s="2"/>
      <c r="K48" s="2"/>
      <c r="L48" s="2"/>
      <c r="M48" s="2"/>
      <c r="N48" s="2"/>
      <c r="O48" s="2"/>
      <c r="P48" s="2"/>
    </row>
    <row r="49" customFormat="false" ht="15" hidden="false" customHeight="false" outlineLevel="0" collapsed="false">
      <c r="A49" s="2"/>
      <c r="B49" s="2"/>
      <c r="C49" s="2"/>
      <c r="D49" s="2"/>
      <c r="E49" s="2"/>
      <c r="F49" s="2"/>
      <c r="G49" s="2"/>
      <c r="H49" s="2"/>
      <c r="I49" s="2"/>
      <c r="J49" s="2"/>
      <c r="K49" s="2"/>
      <c r="L49" s="2"/>
      <c r="M49" s="2"/>
      <c r="N49" s="2"/>
      <c r="O49" s="2"/>
      <c r="P49" s="2"/>
    </row>
    <row r="50" customFormat="false" ht="15" hidden="false" customHeight="false" outlineLevel="0" collapsed="false">
      <c r="A50" s="2"/>
      <c r="B50" s="2"/>
      <c r="C50" s="2"/>
      <c r="D50" s="2"/>
      <c r="E50" s="2"/>
      <c r="F50" s="2"/>
      <c r="G50" s="2"/>
      <c r="H50" s="2"/>
      <c r="I50" s="2"/>
      <c r="J50" s="2"/>
      <c r="K50" s="2"/>
      <c r="L50" s="2"/>
      <c r="M50" s="2"/>
      <c r="N50" s="2"/>
      <c r="O50" s="2"/>
      <c r="P50" s="2"/>
    </row>
    <row r="51" customFormat="false" ht="15" hidden="false" customHeight="false" outlineLevel="0" collapsed="false">
      <c r="A51" s="2"/>
      <c r="B51" s="2"/>
      <c r="C51" s="2"/>
      <c r="D51" s="2"/>
      <c r="E51" s="2"/>
      <c r="F51" s="2"/>
      <c r="G51" s="2"/>
      <c r="H51" s="2"/>
      <c r="I51" s="2"/>
      <c r="J51" s="2"/>
      <c r="K51" s="2"/>
      <c r="L51" s="2"/>
      <c r="M51" s="2"/>
      <c r="N51" s="2"/>
      <c r="O51" s="2"/>
      <c r="P51" s="2"/>
    </row>
    <row r="52" customFormat="false" ht="15" hidden="false" customHeight="false" outlineLevel="0" collapsed="false">
      <c r="A52" s="2"/>
      <c r="B52" s="2"/>
      <c r="C52" s="2"/>
      <c r="D52" s="2"/>
      <c r="E52" s="2"/>
      <c r="F52" s="2"/>
      <c r="G52" s="2"/>
      <c r="H52" s="2"/>
      <c r="I52" s="2"/>
      <c r="J52" s="2"/>
      <c r="K52" s="2"/>
      <c r="L52" s="2"/>
      <c r="M52" s="2"/>
      <c r="N52" s="2"/>
      <c r="O52" s="2"/>
      <c r="P52" s="2"/>
    </row>
    <row r="53" customFormat="false" ht="15" hidden="false" customHeight="false" outlineLevel="0" collapsed="false">
      <c r="A53" s="2"/>
      <c r="B53" s="2"/>
      <c r="C53" s="2"/>
      <c r="D53" s="2"/>
      <c r="E53" s="2"/>
      <c r="F53" s="2"/>
      <c r="G53" s="2"/>
      <c r="H53" s="2"/>
      <c r="I53" s="2"/>
      <c r="J53" s="2"/>
      <c r="K53" s="2"/>
      <c r="L53" s="2"/>
      <c r="M53" s="2"/>
      <c r="N53" s="2"/>
      <c r="O53" s="2"/>
      <c r="P53" s="2"/>
    </row>
    <row r="54" customFormat="false" ht="15" hidden="false" customHeight="false" outlineLevel="0" collapsed="false">
      <c r="A54" s="2"/>
      <c r="B54" s="2"/>
      <c r="C54" s="2"/>
      <c r="D54" s="2"/>
      <c r="E54" s="2"/>
      <c r="F54" s="2"/>
      <c r="G54" s="2"/>
      <c r="H54" s="2"/>
      <c r="I54" s="2"/>
      <c r="J54" s="2"/>
      <c r="K54" s="2"/>
      <c r="L54" s="2"/>
      <c r="M54" s="2"/>
      <c r="N54" s="2"/>
      <c r="O54" s="2"/>
      <c r="P54" s="2"/>
    </row>
    <row r="55" customFormat="false" ht="15" hidden="false" customHeight="false" outlineLevel="0" collapsed="false">
      <c r="A55" s="2"/>
      <c r="B55" s="2"/>
      <c r="C55" s="2"/>
      <c r="D55" s="2"/>
      <c r="E55" s="2"/>
      <c r="F55" s="2"/>
      <c r="G55" s="2"/>
      <c r="H55" s="2"/>
      <c r="I55" s="2"/>
      <c r="J55" s="2"/>
      <c r="K55" s="2"/>
      <c r="L55" s="2"/>
      <c r="M55" s="2"/>
      <c r="N55" s="2"/>
      <c r="O55" s="2"/>
      <c r="P55" s="2"/>
    </row>
    <row r="56" customFormat="false" ht="15" hidden="false" customHeight="false" outlineLevel="0" collapsed="false">
      <c r="A56" s="2"/>
      <c r="B56" s="2"/>
      <c r="C56" s="2"/>
      <c r="D56" s="2"/>
      <c r="E56" s="2"/>
      <c r="F56" s="2"/>
      <c r="G56" s="2"/>
      <c r="H56" s="2"/>
      <c r="I56" s="2"/>
      <c r="J56" s="2"/>
      <c r="K56" s="2"/>
      <c r="L56" s="2"/>
      <c r="M56" s="2"/>
      <c r="N56" s="2"/>
      <c r="O56" s="2"/>
      <c r="P56" s="2"/>
    </row>
    <row r="57" customFormat="false" ht="15" hidden="false" customHeight="false" outlineLevel="0" collapsed="false">
      <c r="A57" s="2"/>
      <c r="B57" s="2"/>
      <c r="C57" s="2"/>
      <c r="D57" s="2"/>
      <c r="E57" s="2"/>
      <c r="F57" s="2"/>
      <c r="G57" s="2"/>
      <c r="H57" s="2"/>
      <c r="I57" s="2"/>
      <c r="J57" s="2"/>
      <c r="K57" s="2"/>
      <c r="L57" s="2"/>
      <c r="M57" s="2"/>
      <c r="N57" s="2"/>
      <c r="O57" s="2"/>
      <c r="P57" s="2"/>
    </row>
    <row r="58" customFormat="false" ht="15" hidden="false" customHeight="false" outlineLevel="0" collapsed="false">
      <c r="A58" s="2"/>
      <c r="B58" s="2"/>
      <c r="C58" s="2"/>
      <c r="D58" s="2"/>
      <c r="E58" s="2"/>
      <c r="F58" s="2"/>
      <c r="G58" s="2"/>
      <c r="H58" s="2"/>
      <c r="I58" s="2"/>
      <c r="J58" s="2"/>
      <c r="K58" s="2"/>
      <c r="L58" s="2"/>
      <c r="M58" s="2"/>
      <c r="N58" s="2"/>
      <c r="O58" s="2"/>
      <c r="P58" s="2"/>
    </row>
    <row r="59" customFormat="false" ht="15" hidden="false" customHeight="false" outlineLevel="0" collapsed="false">
      <c r="A59" s="2"/>
      <c r="B59" s="2"/>
      <c r="C59" s="2"/>
      <c r="D59" s="2"/>
      <c r="E59" s="2"/>
      <c r="F59" s="2"/>
      <c r="G59" s="2"/>
      <c r="H59" s="2"/>
      <c r="I59" s="2"/>
      <c r="J59" s="2"/>
      <c r="K59" s="2"/>
      <c r="L59" s="2"/>
      <c r="M59" s="2"/>
      <c r="N59" s="2"/>
      <c r="O59" s="2"/>
      <c r="P59" s="2"/>
    </row>
    <row r="60" customFormat="false" ht="15" hidden="false" customHeight="false" outlineLevel="0" collapsed="false">
      <c r="A60" s="2"/>
      <c r="B60" s="2"/>
      <c r="C60" s="2"/>
      <c r="D60" s="2"/>
      <c r="E60" s="2"/>
      <c r="F60" s="2"/>
      <c r="G60" s="2"/>
      <c r="H60" s="2"/>
      <c r="I60" s="2"/>
      <c r="J60" s="2"/>
      <c r="K60" s="2"/>
      <c r="L60" s="2"/>
      <c r="M60" s="2"/>
      <c r="N60" s="2"/>
      <c r="O60" s="2"/>
      <c r="P60" s="2"/>
    </row>
    <row r="61" customFormat="false" ht="15" hidden="false" customHeight="false" outlineLevel="0" collapsed="false">
      <c r="A61" s="2"/>
      <c r="B61" s="2"/>
      <c r="C61" s="2"/>
      <c r="D61" s="2"/>
      <c r="E61" s="2"/>
      <c r="F61" s="2"/>
      <c r="G61" s="2"/>
      <c r="H61" s="2"/>
      <c r="I61" s="2"/>
      <c r="J61" s="2"/>
      <c r="K61" s="2"/>
      <c r="L61" s="2"/>
      <c r="M61" s="2"/>
      <c r="N61" s="2"/>
      <c r="O61" s="2"/>
      <c r="P61" s="2"/>
    </row>
    <row r="62" customFormat="false" ht="15" hidden="false" customHeight="false" outlineLevel="0" collapsed="false">
      <c r="A62" s="2"/>
      <c r="B62" s="2"/>
      <c r="C62" s="2"/>
      <c r="D62" s="2"/>
      <c r="E62" s="2"/>
      <c r="F62" s="2"/>
      <c r="G62" s="2"/>
      <c r="H62" s="2"/>
      <c r="I62" s="2"/>
      <c r="J62" s="2"/>
      <c r="K62" s="2"/>
      <c r="L62" s="2"/>
      <c r="M62" s="2"/>
      <c r="N62" s="2"/>
      <c r="O62" s="2"/>
      <c r="P62" s="2"/>
    </row>
    <row r="63" customFormat="false" ht="15" hidden="false" customHeight="false" outlineLevel="0" collapsed="false">
      <c r="A63" s="2"/>
      <c r="B63" s="2"/>
      <c r="C63" s="2"/>
      <c r="D63" s="2"/>
      <c r="E63" s="2"/>
      <c r="F63" s="2"/>
      <c r="G63" s="2"/>
      <c r="H63" s="2"/>
      <c r="I63" s="2"/>
      <c r="J63" s="2"/>
      <c r="K63" s="2"/>
      <c r="L63" s="2"/>
      <c r="M63" s="2"/>
      <c r="N63" s="2"/>
      <c r="O63" s="2"/>
      <c r="P63" s="2"/>
    </row>
    <row r="64" customFormat="false" ht="15" hidden="false" customHeight="false" outlineLevel="0" collapsed="false">
      <c r="A64" s="2"/>
      <c r="B64" s="2"/>
      <c r="C64" s="2"/>
      <c r="D64" s="2"/>
      <c r="E64" s="2"/>
      <c r="F64" s="2"/>
      <c r="G64" s="2"/>
      <c r="H64" s="2"/>
      <c r="I64" s="2"/>
      <c r="J64" s="2"/>
      <c r="K64" s="2"/>
      <c r="L64" s="2"/>
      <c r="M64" s="2"/>
      <c r="N64" s="2"/>
      <c r="O64" s="2"/>
      <c r="P64" s="2"/>
    </row>
    <row r="65" customFormat="false" ht="15" hidden="false" customHeight="false" outlineLevel="0" collapsed="false">
      <c r="A65" s="2"/>
      <c r="B65" s="2"/>
      <c r="C65" s="2"/>
      <c r="D65" s="2"/>
      <c r="E65" s="2"/>
      <c r="F65" s="2"/>
      <c r="G65" s="2"/>
      <c r="H65" s="2"/>
      <c r="I65" s="2"/>
      <c r="J65" s="2"/>
      <c r="K65" s="2"/>
      <c r="L65" s="2"/>
      <c r="M65" s="2"/>
      <c r="N65" s="2"/>
      <c r="O65" s="2"/>
      <c r="P65" s="2"/>
    </row>
    <row r="66" customFormat="false" ht="15" hidden="false" customHeight="false" outlineLevel="0" collapsed="false">
      <c r="A66" s="2"/>
      <c r="B66" s="2"/>
      <c r="C66" s="2"/>
      <c r="D66" s="2"/>
      <c r="E66" s="2"/>
      <c r="F66" s="2"/>
      <c r="G66" s="2"/>
      <c r="H66" s="2"/>
      <c r="I66" s="2"/>
      <c r="J66" s="2"/>
      <c r="K66" s="2"/>
      <c r="L66" s="2"/>
      <c r="M66" s="2"/>
      <c r="N66" s="2"/>
      <c r="O66" s="2"/>
      <c r="P66" s="2"/>
    </row>
    <row r="67" customFormat="false" ht="15" hidden="false" customHeight="false" outlineLevel="0" collapsed="false">
      <c r="A67" s="2"/>
      <c r="B67" s="2"/>
      <c r="C67" s="2"/>
      <c r="D67" s="2"/>
      <c r="E67" s="2"/>
      <c r="F67" s="2"/>
      <c r="G67" s="2"/>
      <c r="H67" s="2"/>
      <c r="I67" s="2"/>
      <c r="J67" s="2"/>
      <c r="K67" s="2"/>
      <c r="L67" s="2"/>
      <c r="M67" s="2"/>
      <c r="N67" s="2"/>
      <c r="O67" s="2"/>
      <c r="P67" s="2"/>
    </row>
    <row r="68" customFormat="false" ht="15" hidden="false" customHeight="false" outlineLevel="0" collapsed="false">
      <c r="A68" s="2"/>
      <c r="B68" s="2"/>
      <c r="C68" s="2"/>
      <c r="D68" s="2"/>
      <c r="E68" s="2"/>
      <c r="F68" s="2"/>
      <c r="G68" s="2"/>
      <c r="H68" s="2"/>
      <c r="I68" s="2"/>
      <c r="J68" s="2"/>
      <c r="K68" s="2"/>
      <c r="L68" s="2"/>
      <c r="M68" s="2"/>
      <c r="N68" s="2"/>
      <c r="O68" s="2"/>
      <c r="P68" s="2"/>
    </row>
    <row r="69" customFormat="false" ht="15" hidden="false" customHeight="false" outlineLevel="0" collapsed="false">
      <c r="A69" s="2"/>
      <c r="B69" s="2"/>
      <c r="C69" s="2"/>
      <c r="D69" s="2"/>
      <c r="E69" s="2"/>
      <c r="F69" s="2"/>
      <c r="G69" s="2"/>
      <c r="H69" s="2"/>
      <c r="I69" s="2"/>
      <c r="J69" s="2"/>
      <c r="K69" s="2"/>
      <c r="L69" s="2"/>
      <c r="M69" s="2"/>
      <c r="N69" s="2"/>
      <c r="O69" s="2"/>
      <c r="P69" s="2"/>
    </row>
    <row r="70" customFormat="false" ht="15" hidden="false" customHeight="false" outlineLevel="0" collapsed="false">
      <c r="A70" s="2"/>
      <c r="B70" s="2"/>
      <c r="C70" s="2"/>
      <c r="D70" s="2"/>
      <c r="E70" s="2"/>
      <c r="F70" s="2"/>
      <c r="G70" s="2"/>
      <c r="H70" s="2"/>
      <c r="I70" s="2"/>
      <c r="J70" s="2"/>
      <c r="K70" s="2"/>
      <c r="L70" s="2"/>
      <c r="M70" s="2"/>
      <c r="N70" s="2"/>
      <c r="O70" s="2"/>
      <c r="P70" s="2"/>
    </row>
    <row r="71" customFormat="false" ht="15" hidden="false" customHeight="false" outlineLevel="0" collapsed="false">
      <c r="A71" s="2"/>
      <c r="B71" s="2"/>
      <c r="C71" s="2"/>
      <c r="D71" s="2"/>
      <c r="E71" s="2"/>
      <c r="F71" s="2"/>
      <c r="G71" s="2"/>
      <c r="H71" s="2"/>
      <c r="I71" s="2"/>
      <c r="J71" s="2"/>
      <c r="K71" s="2"/>
      <c r="L71" s="2"/>
      <c r="M71" s="2"/>
      <c r="N71" s="2"/>
      <c r="O71" s="2"/>
      <c r="P71" s="2"/>
    </row>
    <row r="72" customFormat="false" ht="15" hidden="false" customHeight="false" outlineLevel="0" collapsed="false">
      <c r="A72" s="2"/>
      <c r="B72" s="2"/>
      <c r="C72" s="2"/>
      <c r="D72" s="2"/>
      <c r="E72" s="2"/>
      <c r="F72" s="2"/>
      <c r="G72" s="2"/>
      <c r="H72" s="2"/>
      <c r="I72" s="2"/>
      <c r="J72" s="2"/>
      <c r="K72" s="2"/>
      <c r="L72" s="2"/>
      <c r="M72" s="2"/>
      <c r="N72" s="2"/>
      <c r="O72" s="2"/>
      <c r="P72" s="2"/>
    </row>
    <row r="73" customFormat="false" ht="15" hidden="false" customHeight="false" outlineLevel="0" collapsed="false">
      <c r="A73" s="2"/>
      <c r="B73" s="2"/>
      <c r="C73" s="2"/>
      <c r="D73" s="2"/>
      <c r="E73" s="2"/>
      <c r="F73" s="2"/>
      <c r="G73" s="2"/>
      <c r="H73" s="2"/>
      <c r="I73" s="2"/>
      <c r="J73" s="2"/>
      <c r="K73" s="2"/>
      <c r="L73" s="2"/>
      <c r="M73" s="2"/>
      <c r="N73" s="2"/>
      <c r="O73" s="2"/>
      <c r="P73" s="2"/>
    </row>
    <row r="74" customFormat="false" ht="15" hidden="false" customHeight="false" outlineLevel="0" collapsed="false">
      <c r="A74" s="2"/>
      <c r="B74" s="2"/>
      <c r="C74" s="2"/>
      <c r="D74" s="2"/>
      <c r="E74" s="2"/>
      <c r="F74" s="2"/>
      <c r="G74" s="2"/>
      <c r="H74" s="2"/>
      <c r="I74" s="2"/>
      <c r="J74" s="2"/>
      <c r="K74" s="2"/>
      <c r="L74" s="2"/>
      <c r="M74" s="2"/>
      <c r="N74" s="2"/>
      <c r="O74" s="2"/>
      <c r="P74" s="2"/>
    </row>
    <row r="75" customFormat="false" ht="15" hidden="false" customHeight="false" outlineLevel="0" collapsed="false">
      <c r="A75" s="2"/>
      <c r="B75" s="2"/>
      <c r="C75" s="2"/>
      <c r="D75" s="2"/>
      <c r="E75" s="2"/>
      <c r="F75" s="2"/>
      <c r="G75" s="2"/>
      <c r="H75" s="2"/>
      <c r="I75" s="2"/>
      <c r="J75" s="2"/>
      <c r="K75" s="2"/>
      <c r="L75" s="2"/>
      <c r="M75" s="2"/>
      <c r="N75" s="2"/>
      <c r="O75" s="2"/>
      <c r="P75" s="2"/>
    </row>
    <row r="76" customFormat="false" ht="15" hidden="false" customHeight="false" outlineLevel="0" collapsed="false">
      <c r="A76" s="2"/>
      <c r="B76" s="2"/>
      <c r="C76" s="2"/>
      <c r="D76" s="2"/>
      <c r="E76" s="2"/>
      <c r="F76" s="2"/>
      <c r="G76" s="2"/>
      <c r="H76" s="2"/>
      <c r="I76" s="2"/>
      <c r="J76" s="2"/>
      <c r="K76" s="2"/>
      <c r="L76" s="2"/>
      <c r="M76" s="2"/>
      <c r="N76" s="2"/>
      <c r="O76" s="2"/>
      <c r="P76" s="2"/>
    </row>
    <row r="77" customFormat="false" ht="15" hidden="false" customHeight="false" outlineLevel="0" collapsed="false">
      <c r="A77" s="2"/>
      <c r="B77" s="2"/>
      <c r="C77" s="2"/>
      <c r="D77" s="2"/>
      <c r="E77" s="2"/>
      <c r="F77" s="2"/>
      <c r="G77" s="2"/>
      <c r="H77" s="2"/>
      <c r="I77" s="2"/>
      <c r="J77" s="2"/>
      <c r="K77" s="2"/>
      <c r="L77" s="2"/>
      <c r="M77" s="2"/>
      <c r="N77" s="2"/>
      <c r="O77" s="2"/>
      <c r="P77" s="2"/>
    </row>
    <row r="78" customFormat="false" ht="15" hidden="false" customHeight="false" outlineLevel="0" collapsed="false">
      <c r="A78" s="2"/>
      <c r="B78" s="2"/>
      <c r="C78" s="2"/>
      <c r="D78" s="2"/>
      <c r="E78" s="2"/>
      <c r="F78" s="2"/>
      <c r="G78" s="2"/>
      <c r="H78" s="2"/>
      <c r="I78" s="2"/>
      <c r="J78" s="2"/>
      <c r="K78" s="2"/>
      <c r="L78" s="2"/>
      <c r="M78" s="2"/>
      <c r="N78" s="2"/>
      <c r="O78" s="2"/>
      <c r="P78" s="2"/>
    </row>
    <row r="79" customFormat="false" ht="15" hidden="false" customHeight="false" outlineLevel="0" collapsed="false">
      <c r="A79" s="2"/>
      <c r="B79" s="2"/>
      <c r="C79" s="2"/>
      <c r="D79" s="2"/>
      <c r="E79" s="2"/>
      <c r="F79" s="2"/>
      <c r="G79" s="2"/>
      <c r="H79" s="2"/>
      <c r="I79" s="2"/>
      <c r="J79" s="2"/>
      <c r="K79" s="2"/>
      <c r="L79" s="2"/>
      <c r="M79" s="2"/>
      <c r="N79" s="2"/>
      <c r="O79" s="2"/>
      <c r="P79" s="2"/>
    </row>
    <row r="80" customFormat="false" ht="15" hidden="false" customHeight="false" outlineLevel="0" collapsed="false">
      <c r="A80" s="2"/>
      <c r="B80" s="2"/>
      <c r="C80" s="2"/>
      <c r="D80" s="2"/>
      <c r="E80" s="2"/>
      <c r="F80" s="2"/>
      <c r="G80" s="2"/>
      <c r="H80" s="2"/>
      <c r="I80" s="2"/>
      <c r="J80" s="2"/>
      <c r="K80" s="2"/>
      <c r="L80" s="2"/>
      <c r="M80" s="2"/>
      <c r="N80" s="2"/>
      <c r="O80" s="2"/>
      <c r="P80" s="2"/>
    </row>
    <row r="81" customFormat="false" ht="15" hidden="false" customHeight="false" outlineLevel="0" collapsed="false">
      <c r="A81" s="2"/>
      <c r="B81" s="2"/>
      <c r="C81" s="2"/>
      <c r="D81" s="2"/>
      <c r="E81" s="2"/>
      <c r="F81" s="2"/>
      <c r="G81" s="2"/>
      <c r="H81" s="2"/>
      <c r="I81" s="2"/>
      <c r="J81" s="2"/>
      <c r="K81" s="2"/>
      <c r="L81" s="2"/>
      <c r="M81" s="2"/>
      <c r="N81" s="2"/>
      <c r="O81" s="2"/>
      <c r="P81" s="2"/>
    </row>
    <row r="82" customFormat="false" ht="15" hidden="false" customHeight="false" outlineLevel="0" collapsed="false">
      <c r="A82" s="2"/>
      <c r="B82" s="2"/>
      <c r="C82" s="2"/>
      <c r="D82" s="2"/>
      <c r="E82" s="2"/>
      <c r="F82" s="2"/>
      <c r="G82" s="2"/>
      <c r="H82" s="2"/>
      <c r="I82" s="2"/>
      <c r="J82" s="2"/>
      <c r="K82" s="2"/>
      <c r="L82" s="2"/>
      <c r="M82" s="2"/>
      <c r="N82" s="2"/>
      <c r="O82" s="2"/>
      <c r="P82" s="2"/>
    </row>
    <row r="83" customFormat="false" ht="15" hidden="false" customHeight="false" outlineLevel="0" collapsed="false">
      <c r="A83" s="2"/>
      <c r="B83" s="2"/>
      <c r="C83" s="2"/>
      <c r="D83" s="2"/>
      <c r="E83" s="2"/>
      <c r="F83" s="2"/>
      <c r="G83" s="2"/>
      <c r="H83" s="2"/>
      <c r="I83" s="2"/>
      <c r="J83" s="2"/>
      <c r="K83" s="2"/>
      <c r="L83" s="2"/>
      <c r="M83" s="2"/>
      <c r="N83" s="2"/>
      <c r="O83" s="2"/>
      <c r="P83" s="2"/>
    </row>
    <row r="84" customFormat="false" ht="15" hidden="false" customHeight="false" outlineLevel="0" collapsed="false">
      <c r="A84" s="2"/>
      <c r="B84" s="2"/>
      <c r="C84" s="2"/>
      <c r="D84" s="2"/>
      <c r="E84" s="2"/>
      <c r="F84" s="2"/>
      <c r="G84" s="2"/>
      <c r="H84" s="2"/>
      <c r="I84" s="2"/>
      <c r="J84" s="2"/>
      <c r="K84" s="2"/>
      <c r="L84" s="2"/>
      <c r="M84" s="2"/>
      <c r="N84" s="2"/>
      <c r="O84" s="2"/>
      <c r="P84" s="2"/>
    </row>
    <row r="85" customFormat="false" ht="15" hidden="false" customHeight="false" outlineLevel="0" collapsed="false">
      <c r="A85" s="2"/>
      <c r="B85" s="2"/>
      <c r="C85" s="2"/>
      <c r="D85" s="2"/>
      <c r="E85" s="2"/>
      <c r="F85" s="2"/>
      <c r="G85" s="2"/>
      <c r="H85" s="2"/>
      <c r="I85" s="2"/>
      <c r="J85" s="2"/>
      <c r="K85" s="2"/>
      <c r="L85" s="2"/>
      <c r="M85" s="2"/>
      <c r="N85" s="2"/>
      <c r="O85" s="2"/>
      <c r="P85" s="2"/>
    </row>
    <row r="86" customFormat="false" ht="15" hidden="false" customHeight="false" outlineLevel="0" collapsed="false">
      <c r="A86" s="2"/>
      <c r="B86" s="2"/>
      <c r="C86" s="2"/>
      <c r="D86" s="2"/>
      <c r="E86" s="2"/>
      <c r="F86" s="2"/>
      <c r="G86" s="2"/>
      <c r="H86" s="2"/>
      <c r="I86" s="2"/>
      <c r="J86" s="2"/>
      <c r="K86" s="2"/>
      <c r="L86" s="2"/>
      <c r="M86" s="2"/>
      <c r="N86" s="2"/>
      <c r="O86" s="2"/>
      <c r="P86" s="2"/>
    </row>
    <row r="87" customFormat="false" ht="15" hidden="false" customHeight="false" outlineLevel="0" collapsed="false">
      <c r="A87" s="2"/>
      <c r="B87" s="2"/>
      <c r="C87" s="2"/>
      <c r="D87" s="2"/>
      <c r="E87" s="2"/>
      <c r="F87" s="2"/>
      <c r="G87" s="2"/>
      <c r="H87" s="2"/>
      <c r="I87" s="2"/>
      <c r="J87" s="2"/>
      <c r="K87" s="2"/>
      <c r="L87" s="2"/>
      <c r="M87" s="2"/>
      <c r="N87" s="2"/>
      <c r="O87" s="2"/>
      <c r="P87" s="2"/>
    </row>
    <row r="88" customFormat="false" ht="15" hidden="false" customHeight="false" outlineLevel="0" collapsed="false">
      <c r="A88" s="2"/>
      <c r="B88" s="2"/>
      <c r="C88" s="2"/>
      <c r="D88" s="2"/>
      <c r="E88" s="2"/>
      <c r="F88" s="2"/>
      <c r="G88" s="2"/>
      <c r="H88" s="2"/>
      <c r="I88" s="2"/>
      <c r="J88" s="2"/>
      <c r="K88" s="2"/>
      <c r="L88" s="2"/>
      <c r="M88" s="2"/>
      <c r="N88" s="2"/>
      <c r="O88" s="2"/>
      <c r="P88" s="2"/>
    </row>
    <row r="89" customFormat="false" ht="15" hidden="false" customHeight="false" outlineLevel="0" collapsed="false">
      <c r="A89" s="2"/>
      <c r="B89" s="2"/>
      <c r="C89" s="2"/>
      <c r="D89" s="2"/>
      <c r="E89" s="2"/>
      <c r="F89" s="2"/>
      <c r="G89" s="2"/>
      <c r="H89" s="2"/>
      <c r="I89" s="2"/>
      <c r="J89" s="2"/>
      <c r="K89" s="2"/>
      <c r="L89" s="2"/>
      <c r="M89" s="2"/>
      <c r="N89" s="2"/>
      <c r="O89" s="2"/>
      <c r="P89" s="2"/>
    </row>
    <row r="90" customFormat="false" ht="15" hidden="false" customHeight="false" outlineLevel="0" collapsed="false">
      <c r="A90" s="2"/>
      <c r="B90" s="2"/>
      <c r="C90" s="2"/>
      <c r="D90" s="2"/>
      <c r="E90" s="2"/>
      <c r="F90" s="2"/>
      <c r="G90" s="2"/>
      <c r="H90" s="2"/>
      <c r="I90" s="2"/>
      <c r="J90" s="2"/>
      <c r="K90" s="2"/>
      <c r="L90" s="2"/>
      <c r="M90" s="2"/>
      <c r="N90" s="2"/>
      <c r="O90" s="2"/>
      <c r="P90" s="2"/>
    </row>
    <row r="91" customFormat="false" ht="15" hidden="false" customHeight="false" outlineLevel="0" collapsed="false">
      <c r="A91" s="2"/>
      <c r="B91" s="2"/>
      <c r="C91" s="2"/>
      <c r="D91" s="2"/>
      <c r="E91" s="2"/>
      <c r="F91" s="2"/>
      <c r="G91" s="2"/>
      <c r="H91" s="2"/>
      <c r="I91" s="2"/>
      <c r="J91" s="2"/>
      <c r="K91" s="2"/>
      <c r="L91" s="2"/>
      <c r="M91" s="2"/>
      <c r="N91" s="2"/>
      <c r="O91" s="2"/>
      <c r="P91" s="2"/>
    </row>
    <row r="92" customFormat="false" ht="15" hidden="false" customHeight="false" outlineLevel="0" collapsed="false">
      <c r="A92" s="2"/>
      <c r="B92" s="2"/>
      <c r="C92" s="2"/>
      <c r="D92" s="2"/>
      <c r="E92" s="2"/>
      <c r="F92" s="2"/>
      <c r="G92" s="2"/>
      <c r="H92" s="2"/>
      <c r="I92" s="2"/>
      <c r="J92" s="2"/>
      <c r="K92" s="2"/>
      <c r="L92" s="2"/>
      <c r="M92" s="2"/>
      <c r="N92" s="2"/>
      <c r="O92" s="2"/>
      <c r="P92" s="2"/>
    </row>
    <row r="93" customFormat="false" ht="15" hidden="false" customHeight="false" outlineLevel="0" collapsed="false">
      <c r="A93" s="2"/>
      <c r="B93" s="2"/>
      <c r="C93" s="2"/>
      <c r="D93" s="2"/>
      <c r="E93" s="2"/>
      <c r="F93" s="2"/>
      <c r="G93" s="2"/>
      <c r="H93" s="2"/>
      <c r="I93" s="2"/>
      <c r="J93" s="2"/>
      <c r="K93" s="2"/>
      <c r="L93" s="2"/>
      <c r="M93" s="2"/>
      <c r="N93" s="2"/>
      <c r="O93" s="2"/>
      <c r="P93" s="2"/>
    </row>
    <row r="94" customFormat="false" ht="15" hidden="false" customHeight="false" outlineLevel="0" collapsed="false">
      <c r="A94" s="2"/>
      <c r="B94" s="2"/>
      <c r="C94" s="2"/>
      <c r="D94" s="2"/>
      <c r="E94" s="2"/>
      <c r="F94" s="2"/>
      <c r="G94" s="2"/>
      <c r="H94" s="2"/>
      <c r="I94" s="2"/>
      <c r="J94" s="2"/>
      <c r="K94" s="2"/>
      <c r="L94" s="2"/>
      <c r="M94" s="2"/>
      <c r="N94" s="2"/>
      <c r="O94" s="2"/>
      <c r="P94" s="2"/>
    </row>
    <row r="95" customFormat="false" ht="15" hidden="false" customHeight="false" outlineLevel="0" collapsed="false">
      <c r="A95" s="2"/>
      <c r="B95" s="2"/>
      <c r="C95" s="2"/>
      <c r="D95" s="2"/>
      <c r="E95" s="2"/>
      <c r="F95" s="2"/>
      <c r="G95" s="2"/>
      <c r="H95" s="2"/>
      <c r="I95" s="2"/>
      <c r="J95" s="2"/>
      <c r="K95" s="2"/>
      <c r="L95" s="2"/>
      <c r="M95" s="2"/>
      <c r="N95" s="2"/>
      <c r="O95" s="2"/>
      <c r="P95" s="2"/>
    </row>
    <row r="96" customFormat="false" ht="15" hidden="false" customHeight="false" outlineLevel="0" collapsed="false">
      <c r="A96" s="2"/>
      <c r="B96" s="2"/>
      <c r="C96" s="2"/>
      <c r="D96" s="2"/>
      <c r="E96" s="2"/>
      <c r="F96" s="2"/>
      <c r="G96" s="2"/>
      <c r="H96" s="2"/>
      <c r="I96" s="2"/>
      <c r="J96" s="2"/>
      <c r="K96" s="2"/>
      <c r="L96" s="2"/>
      <c r="M96" s="2"/>
      <c r="N96" s="2"/>
      <c r="O96" s="2"/>
      <c r="P96" s="2"/>
    </row>
    <row r="97" customFormat="false" ht="15" hidden="false" customHeight="false" outlineLevel="0" collapsed="false">
      <c r="A97" s="2"/>
      <c r="B97" s="2"/>
      <c r="C97" s="2"/>
      <c r="D97" s="2"/>
      <c r="E97" s="2"/>
      <c r="F97" s="2"/>
      <c r="G97" s="2"/>
      <c r="H97" s="2"/>
      <c r="I97" s="2"/>
      <c r="J97" s="2"/>
      <c r="K97" s="2"/>
      <c r="L97" s="2"/>
      <c r="M97" s="2"/>
      <c r="N97" s="2"/>
      <c r="O97" s="2"/>
      <c r="P97" s="2"/>
    </row>
    <row r="98" customFormat="false" ht="15" hidden="false" customHeight="false" outlineLevel="0" collapsed="false">
      <c r="A98" s="2"/>
      <c r="B98" s="2"/>
      <c r="C98" s="2"/>
      <c r="D98" s="2"/>
      <c r="E98" s="2"/>
      <c r="F98" s="2"/>
      <c r="G98" s="2"/>
      <c r="H98" s="2"/>
      <c r="I98" s="2"/>
      <c r="J98" s="2"/>
      <c r="K98" s="2"/>
      <c r="L98" s="2"/>
      <c r="M98" s="2"/>
      <c r="N98" s="2"/>
      <c r="O98" s="2"/>
      <c r="P98" s="2"/>
    </row>
    <row r="99" customFormat="false" ht="15" hidden="false" customHeight="false" outlineLevel="0" collapsed="false">
      <c r="A99" s="2"/>
      <c r="B99" s="2"/>
      <c r="C99" s="2"/>
      <c r="D99" s="2"/>
      <c r="E99" s="2"/>
      <c r="F99" s="2"/>
      <c r="G99" s="2"/>
      <c r="H99" s="2"/>
      <c r="I99" s="2"/>
      <c r="J99" s="2"/>
      <c r="K99" s="2"/>
      <c r="L99" s="2"/>
      <c r="M99" s="2"/>
      <c r="N99" s="2"/>
      <c r="O99" s="2"/>
      <c r="P99" s="2"/>
    </row>
    <row r="100" customFormat="false" ht="15" hidden="false" customHeight="false" outlineLevel="0" collapsed="false">
      <c r="A100" s="2"/>
      <c r="B100" s="2"/>
      <c r="C100" s="2"/>
      <c r="D100" s="2"/>
      <c r="E100" s="2"/>
      <c r="F100" s="2"/>
      <c r="G100" s="2"/>
      <c r="H100" s="2"/>
      <c r="I100" s="2"/>
      <c r="J100" s="2"/>
      <c r="K100" s="2"/>
      <c r="L100" s="2"/>
      <c r="M100" s="2"/>
      <c r="N100" s="2"/>
      <c r="O100" s="2"/>
      <c r="P100" s="2"/>
    </row>
    <row r="101" customFormat="false" ht="15" hidden="false" customHeight="false" outlineLevel="0" collapsed="false">
      <c r="A101" s="2"/>
      <c r="B101" s="2"/>
      <c r="C101" s="2"/>
      <c r="D101" s="2"/>
      <c r="E101" s="2"/>
      <c r="F101" s="2"/>
      <c r="G101" s="2"/>
      <c r="H101" s="2"/>
      <c r="I101" s="2"/>
      <c r="J101" s="2"/>
      <c r="K101" s="2"/>
      <c r="L101" s="2"/>
      <c r="M101" s="2"/>
      <c r="N101" s="2"/>
      <c r="O101" s="2"/>
      <c r="P101" s="2"/>
    </row>
    <row r="102" customFormat="false" ht="15" hidden="false" customHeight="false" outlineLevel="0" collapsed="false">
      <c r="A102" s="2"/>
      <c r="B102" s="2"/>
      <c r="C102" s="2"/>
      <c r="D102" s="2"/>
      <c r="E102" s="2"/>
      <c r="F102" s="2"/>
      <c r="G102" s="2"/>
      <c r="H102" s="2"/>
      <c r="I102" s="2"/>
      <c r="J102" s="2"/>
      <c r="K102" s="2"/>
      <c r="L102" s="2"/>
      <c r="M102" s="2"/>
      <c r="N102" s="2"/>
      <c r="O102" s="2"/>
      <c r="P102" s="2"/>
    </row>
    <row r="103" customFormat="false" ht="15" hidden="false" customHeight="false" outlineLevel="0" collapsed="false">
      <c r="A103" s="2"/>
      <c r="B103" s="2"/>
      <c r="C103" s="2"/>
      <c r="D103" s="2"/>
      <c r="E103" s="2"/>
      <c r="F103" s="2"/>
      <c r="G103" s="2"/>
      <c r="H103" s="2"/>
      <c r="I103" s="2"/>
      <c r="J103" s="2"/>
      <c r="K103" s="2"/>
      <c r="L103" s="2"/>
      <c r="M103" s="2"/>
      <c r="N103" s="2"/>
      <c r="O103" s="2"/>
      <c r="P103" s="2"/>
    </row>
    <row r="104" customFormat="false" ht="15" hidden="false" customHeight="false" outlineLevel="0" collapsed="false">
      <c r="A104" s="2"/>
      <c r="B104" s="2"/>
      <c r="C104" s="2"/>
      <c r="D104" s="2"/>
      <c r="E104" s="2"/>
      <c r="F104" s="2"/>
      <c r="G104" s="2"/>
      <c r="H104" s="2"/>
      <c r="I104" s="2"/>
      <c r="J104" s="2"/>
      <c r="K104" s="2"/>
      <c r="L104" s="2"/>
      <c r="M104" s="2"/>
      <c r="N104" s="2"/>
      <c r="O104" s="2"/>
      <c r="P104" s="2"/>
    </row>
    <row r="105" customFormat="false" ht="15" hidden="false" customHeight="false" outlineLevel="0" collapsed="false">
      <c r="A105" s="2"/>
      <c r="B105" s="2"/>
      <c r="C105" s="2"/>
      <c r="D105" s="2"/>
      <c r="E105" s="2"/>
      <c r="F105" s="2"/>
      <c r="G105" s="2"/>
      <c r="H105" s="2"/>
      <c r="I105" s="2"/>
      <c r="J105" s="2"/>
      <c r="K105" s="2"/>
      <c r="L105" s="2"/>
      <c r="M105" s="2"/>
      <c r="N105" s="2"/>
      <c r="O105" s="2"/>
      <c r="P105" s="2"/>
    </row>
    <row r="106" customFormat="false" ht="15" hidden="false" customHeight="false" outlineLevel="0" collapsed="false">
      <c r="A106" s="2"/>
      <c r="B106" s="2"/>
      <c r="C106" s="2"/>
      <c r="D106" s="2"/>
      <c r="E106" s="2"/>
      <c r="F106" s="2"/>
      <c r="G106" s="2"/>
      <c r="H106" s="2"/>
      <c r="I106" s="2"/>
      <c r="J106" s="2"/>
      <c r="K106" s="2"/>
      <c r="L106" s="2"/>
      <c r="M106" s="2"/>
      <c r="N106" s="2"/>
      <c r="O106" s="2"/>
      <c r="P106" s="2"/>
    </row>
    <row r="107" customFormat="false" ht="15" hidden="false" customHeight="false" outlineLevel="0" collapsed="false">
      <c r="A107" s="2"/>
      <c r="B107" s="2"/>
      <c r="C107" s="2"/>
      <c r="D107" s="2"/>
      <c r="E107" s="2"/>
      <c r="F107" s="2"/>
      <c r="G107" s="2"/>
      <c r="H107" s="2"/>
      <c r="I107" s="2"/>
      <c r="J107" s="2"/>
      <c r="K107" s="2"/>
      <c r="L107" s="2"/>
      <c r="M107" s="2"/>
      <c r="N107" s="2"/>
      <c r="O107" s="2"/>
      <c r="P107" s="2"/>
    </row>
    <row r="108" customFormat="false" ht="15" hidden="false" customHeight="false" outlineLevel="0" collapsed="false">
      <c r="A108" s="2"/>
      <c r="B108" s="2"/>
      <c r="C108" s="2"/>
      <c r="D108" s="2"/>
      <c r="E108" s="2"/>
      <c r="F108" s="2"/>
      <c r="G108" s="2"/>
      <c r="H108" s="2"/>
      <c r="I108" s="2"/>
      <c r="J108" s="2"/>
      <c r="K108" s="2"/>
      <c r="L108" s="2"/>
      <c r="M108" s="2"/>
      <c r="N108" s="2"/>
      <c r="O108" s="2"/>
      <c r="P108" s="2"/>
    </row>
    <row r="109" customFormat="false" ht="15" hidden="false" customHeight="false" outlineLevel="0" collapsed="false">
      <c r="A109" s="2"/>
      <c r="B109" s="2"/>
      <c r="C109" s="2"/>
      <c r="D109" s="2"/>
      <c r="E109" s="2"/>
      <c r="F109" s="2"/>
      <c r="G109" s="2"/>
      <c r="H109" s="2"/>
      <c r="I109" s="2"/>
      <c r="J109" s="2"/>
      <c r="K109" s="2"/>
      <c r="L109" s="2"/>
      <c r="M109" s="2"/>
      <c r="N109" s="2"/>
      <c r="O109" s="2"/>
      <c r="P109" s="2"/>
    </row>
    <row r="110" customFormat="false" ht="15" hidden="false" customHeight="false" outlineLevel="0" collapsed="false">
      <c r="A110" s="2"/>
      <c r="B110" s="2"/>
      <c r="C110" s="2"/>
      <c r="D110" s="2"/>
      <c r="E110" s="2"/>
      <c r="F110" s="2"/>
      <c r="G110" s="2"/>
      <c r="H110" s="2"/>
      <c r="I110" s="2"/>
      <c r="J110" s="2"/>
      <c r="K110" s="2"/>
      <c r="L110" s="2"/>
      <c r="M110" s="2"/>
      <c r="N110" s="2"/>
      <c r="O110" s="2"/>
      <c r="P110" s="2"/>
    </row>
  </sheetData>
  <dataValidations count="1">
    <dataValidation allowBlank="true" errorStyle="stop" operator="between" showDropDown="false" showErrorMessage="false" showInputMessage="false" sqref="E6:F14"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2026-09-28T13:19:13Z</dcterms:created>
  <dc:creator>openpyxl</dc:creator>
  <dc:description/>
  <dc:language>en-US</dc:language>
  <cp:lastModifiedBy/>
  <dcterms:modified xsi:type="dcterms:W3CDTF">2026-09-28T13:19:13Z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